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P:\SG\SAJA\Marchés Publics\3- MARCHES NOTIFIES\Marchés notifiés 2026\202602 TRAVAUX GTB\1 - PREP\1. prépa DCE\k. projet marché revu 6\"/>
    </mc:Choice>
  </mc:AlternateContent>
  <xr:revisionPtr revIDLastSave="0" documentId="13_ncr:1_{050F8868-1DDF-409F-9B14-082F1ABC4143}" xr6:coauthVersionLast="47" xr6:coauthVersionMax="47" xr10:uidLastSave="{00000000-0000-0000-0000-000000000000}"/>
  <bookViews>
    <workbookView xWindow="28680" yWindow="-120" windowWidth="29040" windowHeight="15990" xr2:uid="{7F0EEA5F-0CE9-412D-ACFC-ABD949AF2644}"/>
  </bookViews>
  <sheets>
    <sheet name="DPGF" sheetId="1" r:id="rId1"/>
    <sheet name="BPU" sheetId="2" r:id="rId2"/>
  </sheets>
  <definedNames>
    <definedName name="_xlnm.Print_Titles" localSheetId="0">DPGF!$1:$10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I140" i="1" l="1"/>
  <c r="J140" i="1" s="1"/>
  <c r="I139" i="1"/>
  <c r="J139" i="1" s="1"/>
  <c r="J133" i="1"/>
  <c r="J118" i="1"/>
  <c r="J114" i="1"/>
  <c r="J110" i="1"/>
  <c r="J107" i="1"/>
  <c r="J100" i="1"/>
  <c r="J94" i="1"/>
  <c r="I133" i="1"/>
  <c r="I120" i="1"/>
  <c r="J120" i="1" s="1"/>
  <c r="J141" i="1" s="1"/>
  <c r="I118" i="1"/>
  <c r="I114" i="1"/>
  <c r="I110" i="1"/>
  <c r="I107" i="1"/>
  <c r="I100" i="1"/>
  <c r="I94" i="1"/>
  <c r="J82" i="1"/>
  <c r="J83" i="1"/>
  <c r="J84" i="1"/>
  <c r="J85" i="1"/>
  <c r="J86" i="1"/>
  <c r="J87" i="1"/>
  <c r="J88" i="1"/>
  <c r="J89" i="1"/>
  <c r="J81" i="1"/>
  <c r="J78" i="1"/>
  <c r="J74" i="1"/>
  <c r="I82" i="1"/>
  <c r="I83" i="1"/>
  <c r="I84" i="1"/>
  <c r="I85" i="1"/>
  <c r="I86" i="1"/>
  <c r="I87" i="1"/>
  <c r="I88" i="1"/>
  <c r="I89" i="1"/>
  <c r="I81" i="1"/>
  <c r="I78" i="1"/>
  <c r="I75" i="1"/>
  <c r="J75" i="1" s="1"/>
  <c r="I74" i="1"/>
  <c r="J68" i="1"/>
  <c r="J67" i="1"/>
  <c r="J61" i="1"/>
  <c r="J43" i="1"/>
  <c r="J41" i="1"/>
  <c r="J35" i="1"/>
  <c r="J27" i="1"/>
  <c r="J18" i="1"/>
  <c r="I68" i="1"/>
  <c r="I67" i="1"/>
  <c r="I61" i="1"/>
  <c r="I43" i="1"/>
  <c r="I41" i="1"/>
  <c r="I35" i="1"/>
  <c r="I29" i="1"/>
  <c r="J29" i="1" s="1"/>
  <c r="I27" i="1"/>
  <c r="I18" i="1"/>
  <c r="I12" i="1"/>
  <c r="J12" i="1" s="1"/>
  <c r="D40" i="2"/>
  <c r="D41" i="2"/>
  <c r="D42" i="2" s="1"/>
  <c r="D43" i="2" s="1"/>
  <c r="I141" i="1" l="1"/>
  <c r="J69" i="1"/>
  <c r="G141" i="1"/>
  <c r="G90" i="1" l="1"/>
  <c r="G69" i="1"/>
  <c r="G143" i="1" s="1"/>
  <c r="G145" i="1" l="1"/>
  <c r="J90" i="1"/>
  <c r="I90" i="1"/>
  <c r="I69" i="1"/>
  <c r="J143" i="1" l="1"/>
  <c r="J145" i="1" s="1"/>
  <c r="I143" i="1"/>
  <c r="I145" i="1" s="1"/>
  <c r="D13" i="2"/>
  <c r="D14" i="2" s="1"/>
  <c r="D15" i="2" s="1"/>
  <c r="D16" i="2" s="1"/>
  <c r="D17" i="2" s="1"/>
  <c r="D18" i="2" s="1"/>
  <c r="D19" i="2" l="1"/>
  <c r="D20" i="2" s="1"/>
  <c r="D21" i="2" s="1"/>
  <c r="D22" i="2" s="1"/>
  <c r="D23" i="2" s="1"/>
  <c r="D24" i="2" s="1"/>
  <c r="D25" i="2" s="1"/>
  <c r="D26" i="2" s="1"/>
  <c r="D27" i="2" s="1"/>
  <c r="D28" i="2" s="1"/>
  <c r="D29" i="2" s="1"/>
  <c r="D30" i="2" s="1"/>
  <c r="D31" i="2" l="1"/>
  <c r="D32" i="2" s="1"/>
  <c r="D33" i="2" l="1"/>
  <c r="D34" i="2" s="1"/>
  <c r="D37" i="2" s="1"/>
  <c r="D38" i="2" s="1"/>
  <c r="D39" i="2" s="1"/>
  <c r="D51" i="2" l="1"/>
  <c r="D52" i="2" s="1"/>
  <c r="D53" i="2" s="1"/>
  <c r="D54" i="2" s="1"/>
  <c r="D55" i="2" s="1"/>
  <c r="D56" i="2" s="1"/>
  <c r="D57" i="2" s="1"/>
  <c r="D58" i="2" s="1"/>
  <c r="D59" i="2" s="1"/>
  <c r="D60" i="2" s="1"/>
  <c r="D61" i="2" s="1"/>
  <c r="D62" i="2" s="1"/>
  <c r="D63" i="2" s="1"/>
  <c r="D64" i="2" s="1"/>
  <c r="D65" i="2" s="1"/>
  <c r="D66" i="2" s="1"/>
  <c r="D67" i="2" s="1"/>
  <c r="D68" i="2" s="1"/>
  <c r="D69" i="2" s="1"/>
  <c r="D70" i="2" s="1"/>
  <c r="D71" i="2" s="1"/>
  <c r="D72" i="2" s="1"/>
</calcChain>
</file>

<file path=xl/sharedStrings.xml><?xml version="1.0" encoding="utf-8"?>
<sst xmlns="http://schemas.openxmlformats.org/spreadsheetml/2006/main" count="634" uniqueCount="371">
  <si>
    <t>N°</t>
  </si>
  <si>
    <t>Nature des travaux</t>
  </si>
  <si>
    <t>Unité</t>
  </si>
  <si>
    <t>Bâtiment Carnot Cassini</t>
  </si>
  <si>
    <t>Usage</t>
  </si>
  <si>
    <t>C1</t>
  </si>
  <si>
    <t>CHAUFFAGE</t>
  </si>
  <si>
    <t>REFROIDISSEMENT</t>
  </si>
  <si>
    <t>R1</t>
  </si>
  <si>
    <t>Equipements</t>
  </si>
  <si>
    <t>Planchers chauffants</t>
  </si>
  <si>
    <t>C2</t>
  </si>
  <si>
    <t>Ventilo-Convecteurs</t>
  </si>
  <si>
    <t>C3</t>
  </si>
  <si>
    <t>RCU</t>
  </si>
  <si>
    <t>Armoires de climatisation</t>
  </si>
  <si>
    <t xml:space="preserve">R2 </t>
  </si>
  <si>
    <t>Groupe froid</t>
  </si>
  <si>
    <t>VENTILATION</t>
  </si>
  <si>
    <t>V1</t>
  </si>
  <si>
    <t>V2</t>
  </si>
  <si>
    <t>Ballon ECS</t>
  </si>
  <si>
    <t>ECLAIRAGE</t>
  </si>
  <si>
    <t>EC1</t>
  </si>
  <si>
    <t>Luminosité extérieure</t>
  </si>
  <si>
    <t>EC2</t>
  </si>
  <si>
    <t>TGBT</t>
  </si>
  <si>
    <t>COMPTAGE</t>
  </si>
  <si>
    <t>CO1</t>
  </si>
  <si>
    <t>D1</t>
  </si>
  <si>
    <t>DETECTION/ SUPERVISION</t>
  </si>
  <si>
    <t>D2</t>
  </si>
  <si>
    <t>Salles de cours</t>
  </si>
  <si>
    <t>Réseaux</t>
  </si>
  <si>
    <t>MAINTENANCE</t>
  </si>
  <si>
    <t>M1</t>
  </si>
  <si>
    <t>Bâtiment</t>
  </si>
  <si>
    <t>Bâtiment Coriolis</t>
  </si>
  <si>
    <t>CC1</t>
  </si>
  <si>
    <t>CC2</t>
  </si>
  <si>
    <t>CC3</t>
  </si>
  <si>
    <t>ECC1</t>
  </si>
  <si>
    <t>COC1</t>
  </si>
  <si>
    <t>DC1</t>
  </si>
  <si>
    <t>GTB</t>
  </si>
  <si>
    <t>MC1</t>
  </si>
  <si>
    <t>O1</t>
  </si>
  <si>
    <t>Sous-station principale</t>
  </si>
  <si>
    <t>O2</t>
  </si>
  <si>
    <t>Sous-station LAPLACE</t>
  </si>
  <si>
    <t>O3</t>
  </si>
  <si>
    <t>Sous-station VICAT</t>
  </si>
  <si>
    <t>O4</t>
  </si>
  <si>
    <t>Sous-station MAUPERTUIS</t>
  </si>
  <si>
    <t>O5</t>
  </si>
  <si>
    <t>O6</t>
  </si>
  <si>
    <t>Sous-station BELGRAND</t>
  </si>
  <si>
    <t>Sous-station CASSINI</t>
  </si>
  <si>
    <t>O7</t>
  </si>
  <si>
    <t>Sous-station PRONY</t>
  </si>
  <si>
    <t>C4</t>
  </si>
  <si>
    <t>Radiateurs à eau</t>
  </si>
  <si>
    <t>C5</t>
  </si>
  <si>
    <t>Régulateurs de pression</t>
  </si>
  <si>
    <t>Mise en place de régulateurs de pression différentielle sur les circuits secondaires</t>
  </si>
  <si>
    <t>Capteurs</t>
  </si>
  <si>
    <t>V3</t>
  </si>
  <si>
    <t>Ventilo-convecteurs</t>
  </si>
  <si>
    <t>V4</t>
  </si>
  <si>
    <t>Clapets</t>
  </si>
  <si>
    <t>CC4</t>
  </si>
  <si>
    <t>Sondes</t>
  </si>
  <si>
    <t>Passerelle de communication</t>
  </si>
  <si>
    <t>CC5</t>
  </si>
  <si>
    <t>CC6</t>
  </si>
  <si>
    <t>VC1</t>
  </si>
  <si>
    <t>Automates interopérables</t>
  </si>
  <si>
    <t>VC2</t>
  </si>
  <si>
    <t>VC3</t>
  </si>
  <si>
    <t>VC4</t>
  </si>
  <si>
    <t>Sondes communicantes</t>
  </si>
  <si>
    <t>TRANCHES OPTIONNELLES</t>
  </si>
  <si>
    <t>Gaines de ventilation</t>
  </si>
  <si>
    <t xml:space="preserve">PAC </t>
  </si>
  <si>
    <t>Groupe Froid</t>
  </si>
  <si>
    <t>Installation d'un automate sur le groupe froid</t>
  </si>
  <si>
    <t>RC1</t>
  </si>
  <si>
    <t>RC2</t>
  </si>
  <si>
    <t>Réseau eau glacée</t>
  </si>
  <si>
    <t>RC3</t>
  </si>
  <si>
    <t>Pompes à vitesse variable</t>
  </si>
  <si>
    <t>Capteurs de pression</t>
  </si>
  <si>
    <t>COC2</t>
  </si>
  <si>
    <t>V5</t>
  </si>
  <si>
    <t>Opérer la maintenance GTB globale du bâtiment</t>
  </si>
  <si>
    <t>Remplacement des automates de gestion de  l'éclairage hors service</t>
  </si>
  <si>
    <t>Installation d'une sonde de luminosité extérieure</t>
  </si>
  <si>
    <t>C6</t>
  </si>
  <si>
    <t>Radiateurs</t>
  </si>
  <si>
    <t>RCU et Planchers chauffants</t>
  </si>
  <si>
    <t>Automatiser l’ajustement des paramètres sur les équipements d’émission</t>
  </si>
  <si>
    <t>Développement de scenarii de régulation et création de boucles de régulation basés sur des algorithmes prédictifs d'ajustement de consigne</t>
  </si>
  <si>
    <t>Mettre en place une loi d'eau</t>
  </si>
  <si>
    <t>Ajuster les réglages des pompes connectées</t>
  </si>
  <si>
    <t>Implémenter un asservissement entre les pompes de distribution et les demandes en froid</t>
  </si>
  <si>
    <t>Remplacement des servomoteurs de registres des CTA</t>
  </si>
  <si>
    <t>V6</t>
  </si>
  <si>
    <t>Intégration et supervision des pompes WILO dans la GTB</t>
  </si>
  <si>
    <t>Permettre une gestion manuelle ou semi-automatisée via des interfaces connectées à la GTB</t>
  </si>
  <si>
    <t>Installation de passerelles de communications</t>
  </si>
  <si>
    <t xml:space="preserve">Réseaux </t>
  </si>
  <si>
    <t>ELECTRICITE</t>
  </si>
  <si>
    <t>EL1</t>
  </si>
  <si>
    <t>EL2</t>
  </si>
  <si>
    <t>EL3</t>
  </si>
  <si>
    <t>Etiquetage des câbles et circuits</t>
  </si>
  <si>
    <t>EL4</t>
  </si>
  <si>
    <t>FORMATION</t>
  </si>
  <si>
    <t>F1</t>
  </si>
  <si>
    <t>Formation</t>
  </si>
  <si>
    <t>Installation de vannes et servomoteurs communicants sur chaque départ des nourrices</t>
  </si>
  <si>
    <t>Raccorder les chaudières à gaz à la GTB</t>
  </si>
  <si>
    <t>Installation d'un module de communication KNX</t>
  </si>
  <si>
    <t>Remplacement des eclairages fluorescents par des LED dimmables</t>
  </si>
  <si>
    <t>FC1</t>
  </si>
  <si>
    <t>ELC5</t>
  </si>
  <si>
    <t>ELC1</t>
  </si>
  <si>
    <t>ELC2</t>
  </si>
  <si>
    <t>ELC3</t>
  </si>
  <si>
    <t>ELC4</t>
  </si>
  <si>
    <t>Projet</t>
  </si>
  <si>
    <t>P1</t>
  </si>
  <si>
    <t>Chantier</t>
  </si>
  <si>
    <t>P2</t>
  </si>
  <si>
    <t>Démarches administratives éventuelles</t>
  </si>
  <si>
    <t>P3</t>
  </si>
  <si>
    <t>P4</t>
  </si>
  <si>
    <t>PC1</t>
  </si>
  <si>
    <t>PC2</t>
  </si>
  <si>
    <t>PC3</t>
  </si>
  <si>
    <t>PC4</t>
  </si>
  <si>
    <t>Installation d'un automate gérant l'ensemble du local CVC et asservissement</t>
  </si>
  <si>
    <t>Préparation / installation de chantier + participation aux réunion de chantier</t>
  </si>
  <si>
    <t>CTA</t>
  </si>
  <si>
    <t>EL5</t>
  </si>
  <si>
    <t>Exécuter la thermographie infrarouge des tableaux électriques</t>
  </si>
  <si>
    <t>Compteurs électriques</t>
  </si>
  <si>
    <t>ELC6</t>
  </si>
  <si>
    <t>P5</t>
  </si>
  <si>
    <t>PC5</t>
  </si>
  <si>
    <t>Fourniture des documents d'exécution (Plans détaillés, études techniques, etc…)</t>
  </si>
  <si>
    <t>P6</t>
  </si>
  <si>
    <t>PC6</t>
  </si>
  <si>
    <t>Sécurisation, intervention en site occupé, plan de prévention</t>
  </si>
  <si>
    <t>TOTAL TF CARNOT-CASSINI</t>
  </si>
  <si>
    <t>TOTAL TF CORIOLIS</t>
  </si>
  <si>
    <t>TVA en €</t>
  </si>
  <si>
    <t>PU €HT</t>
  </si>
  <si>
    <t>Total €HT</t>
  </si>
  <si>
    <t>Total €TTC</t>
  </si>
  <si>
    <t>Taux TVA applicable</t>
  </si>
  <si>
    <t>Préparation / installation de chantier / compteur eau base vie / reunion de chantier</t>
  </si>
  <si>
    <t xml:space="preserve">TOTAL TF CARNOT-CASSINI + CORIOLIS </t>
  </si>
  <si>
    <t>TOTAL TF CARNOT-CASSINI + CORIOLIS + tranches optionnelles</t>
  </si>
  <si>
    <t>Tranches Optionnelles</t>
  </si>
  <si>
    <t>Auto-contrôles, essais, tests, DOE</t>
  </si>
  <si>
    <t>Approvisionnement des matériaux et nettoyage et gestion des déchets</t>
  </si>
  <si>
    <t xml:space="preserve">Connecter les groupes froids, les CTA  et tous les ventilo-convecteurs à la GTB avec scenarii d'asservissement </t>
  </si>
  <si>
    <t>Nature des travaux ou de la prestation</t>
  </si>
  <si>
    <t>Observations</t>
  </si>
  <si>
    <t>Sous stations</t>
  </si>
  <si>
    <t>Gaines</t>
  </si>
  <si>
    <t>Sonde de luminosité extérieure</t>
  </si>
  <si>
    <t>Sous-station</t>
  </si>
  <si>
    <t>Automate</t>
  </si>
  <si>
    <t>Circuit secondaire</t>
  </si>
  <si>
    <t>Automate gérant l'ensemble du local CVC et asservissement</t>
  </si>
  <si>
    <t>pompe a chaleur</t>
  </si>
  <si>
    <t>pompes</t>
  </si>
  <si>
    <t xml:space="preserve">Automate </t>
  </si>
  <si>
    <t>Module de communication KNX</t>
  </si>
  <si>
    <t>Salles de cours, sanitaires et bureaux</t>
  </si>
  <si>
    <t>Capteur de luminosité</t>
  </si>
  <si>
    <t>O8</t>
  </si>
  <si>
    <t>O9</t>
  </si>
  <si>
    <t>DC1-1</t>
  </si>
  <si>
    <t>DC1-2</t>
  </si>
  <si>
    <t>DC1-3</t>
  </si>
  <si>
    <t>DC1-4</t>
  </si>
  <si>
    <t>DC1-5</t>
  </si>
  <si>
    <t>DC1-6</t>
  </si>
  <si>
    <t>DC1-7</t>
  </si>
  <si>
    <t>DC1-8</t>
  </si>
  <si>
    <t>DC1-9</t>
  </si>
  <si>
    <t>DC1-10</t>
  </si>
  <si>
    <t>DC1-11</t>
  </si>
  <si>
    <t>Implémenter une régulation centralisée en connectant les batteries chaudes des CTA à la GTB avec ajustement des plages horaires de fonctionnement selon l'occupation des espaces</t>
  </si>
  <si>
    <t>OC1</t>
  </si>
  <si>
    <t>luminaires intérieurs Coriolis</t>
  </si>
  <si>
    <t>Luminaires intérieurs Carnot</t>
  </si>
  <si>
    <t>Sous-stations</t>
  </si>
  <si>
    <t>Installation d'une régulation optimisée sur les ballons ECS et raccordement à la GTB</t>
  </si>
  <si>
    <t>Connecter tous les luminaires et les capteurs de présence à la GTB avec scenarii d'éclairage par zone et plages horaires dynamiques</t>
  </si>
  <si>
    <t>ENS</t>
  </si>
  <si>
    <t>DC1-12</t>
  </si>
  <si>
    <t>OC2</t>
  </si>
  <si>
    <t>OC3</t>
  </si>
  <si>
    <t>C7</t>
  </si>
  <si>
    <t>Toutes zones</t>
  </si>
  <si>
    <t xml:space="preserve">Sonde de température et de CO2 </t>
  </si>
  <si>
    <t>Réajuster les consignes des salles blanches informatiques</t>
  </si>
  <si>
    <t>Création de circuits électriques pour alimenter les nouveaux équipements (câbles FR-N1X1G1)</t>
  </si>
  <si>
    <t>Il est attendu des montants forfaitaires pour les usages ci-après identifiés comme un ensemble (ENS), qui doivent inclure toute suggestion supplémentaire</t>
  </si>
  <si>
    <t>TOTAL TRANCHES OPTIONNELLES</t>
  </si>
  <si>
    <t xml:space="preserve">Capteur de présence </t>
  </si>
  <si>
    <t>Sonde</t>
  </si>
  <si>
    <t>Coffret électrique</t>
  </si>
  <si>
    <t>Luminaire LED dimmable</t>
  </si>
  <si>
    <t>Salles</t>
  </si>
  <si>
    <t>Pompe variable communicante</t>
  </si>
  <si>
    <t xml:space="preserve">vanne de refroidissement communicante </t>
  </si>
  <si>
    <t>Tête thermostatique communicante et auto alimentée</t>
  </si>
  <si>
    <t>Regulateur de pression</t>
  </si>
  <si>
    <t>Capteur de pression</t>
  </si>
  <si>
    <t>Servomoteur</t>
  </si>
  <si>
    <t xml:space="preserve">Automate communicant </t>
  </si>
  <si>
    <t xml:space="preserve">Servomoteur de registre </t>
  </si>
  <si>
    <t>Ventilateur à vitesse variable</t>
  </si>
  <si>
    <t>Clapet motorisé et communicant dans les gaines</t>
  </si>
  <si>
    <t>Capteur de qualité d'air</t>
  </si>
  <si>
    <t>Capteur de pression statique</t>
  </si>
  <si>
    <t>Automate de gestion de  l'éclairage</t>
  </si>
  <si>
    <t>Servomoteur communicant</t>
  </si>
  <si>
    <t xml:space="preserve">Sonde de température et CO2 </t>
  </si>
  <si>
    <t xml:space="preserve">Régulateur de pression différentiel </t>
  </si>
  <si>
    <t>Pompe à vitesse variable</t>
  </si>
  <si>
    <t xml:space="preserve">Capteur de température </t>
  </si>
  <si>
    <t>Vanne d'équilibrage communicante</t>
  </si>
  <si>
    <t>Atomate compatible Trend iQ4e interopérable</t>
  </si>
  <si>
    <t>Clapet motorisé communicant</t>
  </si>
  <si>
    <t xml:space="preserve">Moteur à vitesse variable </t>
  </si>
  <si>
    <t xml:space="preserve">Sonde communicante </t>
  </si>
  <si>
    <t xml:space="preserve">Capteur de pression statique </t>
  </si>
  <si>
    <t>Module pour la lecture de données impulsionnelle des compteurs existants</t>
  </si>
  <si>
    <t>ECC2</t>
  </si>
  <si>
    <t>EC3</t>
  </si>
  <si>
    <t>Mise en place de chemins de câble, tirage et raccordement en conformité avec les normes NFC15-100</t>
  </si>
  <si>
    <t>Réalisation d'un équilibrage hydraulique des radiateurs pour uniformiser la température dans toutes les zones</t>
  </si>
  <si>
    <t>Installation de clapets motorisés et communicants dans les gaines</t>
  </si>
  <si>
    <t>Installation de capteurs de pression statique</t>
  </si>
  <si>
    <t>Formation des utilisateurs à l’exploitation de la GTB et remise de la documentation technique et réglementaire</t>
  </si>
  <si>
    <t>Formation des utilisateurs à l’exploitation de la GTB et remise de toute la documentation technique et réglementaire</t>
  </si>
  <si>
    <t>Capteurs Carnot</t>
  </si>
  <si>
    <t xml:space="preserve">Installation de capteurs d'occupation pour les salles de réunion </t>
  </si>
  <si>
    <t>Capteurs Coriolis</t>
  </si>
  <si>
    <t>Remplacement des pompes actuelles par des pompes variables communicantes et ajuster les réglages</t>
  </si>
  <si>
    <t>C8</t>
  </si>
  <si>
    <t>D2-1</t>
  </si>
  <si>
    <t>D2-2</t>
  </si>
  <si>
    <t>D2-3</t>
  </si>
  <si>
    <t>D2-4</t>
  </si>
  <si>
    <t>D2-5</t>
  </si>
  <si>
    <t>D2-6</t>
  </si>
  <si>
    <t>D2-7</t>
  </si>
  <si>
    <t>D2-8</t>
  </si>
  <si>
    <t>D2-9</t>
  </si>
  <si>
    <t>D2-10</t>
  </si>
  <si>
    <t>D2-11</t>
  </si>
  <si>
    <t>D2-12</t>
  </si>
  <si>
    <t>D2-13</t>
  </si>
  <si>
    <t>D2-14</t>
  </si>
  <si>
    <t>D2-15</t>
  </si>
  <si>
    <t>D2-16</t>
  </si>
  <si>
    <t>EC4</t>
  </si>
  <si>
    <t>EC5</t>
  </si>
  <si>
    <t>Compteurs</t>
  </si>
  <si>
    <t>EL6</t>
  </si>
  <si>
    <t>Installation de compteurs calorifiques pour le suivi du réseau de chaleur par zone fonctionnelle</t>
  </si>
  <si>
    <t>Raccordement de la station principale et des sous-stations à la GTB</t>
  </si>
  <si>
    <t xml:space="preserve">Intégrer les armoires de climatisation et les cassettes froides dans la GTB </t>
  </si>
  <si>
    <t xml:space="preserve">Installation d'une passerelle de communication pour la PAC </t>
  </si>
  <si>
    <t xml:space="preserve">Mise en place de régulateurs de pression différentiels </t>
  </si>
  <si>
    <t>Remplacement des pompes actuelles par des pompes à vitesse variable</t>
  </si>
  <si>
    <t>Installation de capteurs de température sur le réseau d'eau glacée</t>
  </si>
  <si>
    <t>Installation de vannes d'équilibrage communicantes</t>
  </si>
  <si>
    <t>Remplacement des automates existants par des modèles compatibles Trend iQ4e interopérables</t>
  </si>
  <si>
    <t>Installation de clapets motorisés communicants dans les gaines de ventilation</t>
  </si>
  <si>
    <t>Installation de sondes communicantes pour mesurer la température</t>
  </si>
  <si>
    <t>Ajout de capteurs de pression statiques et de qualité d'air</t>
  </si>
  <si>
    <t>Mise en place d'un dispositif d'asservissement entre la PAC et le GF pour coordonner leur fonctionnement (PAC prioritaire) et les raccorder à la GTB.
Créer une supervision intégrée pour les PAC et GF</t>
  </si>
  <si>
    <t>Ajout de boucles d'asservissement entre les pompes et la PAC</t>
  </si>
  <si>
    <t>Raccordement des vannes motorisées à la GTB pour les zones non régulées</t>
  </si>
  <si>
    <t xml:space="preserve">Regroupement de toutes les CTA avec leurs batteries chaudes et froides sur la GTB </t>
  </si>
  <si>
    <t>Suppression des horloges locales et reprendre les scenarii via la GTB</t>
  </si>
  <si>
    <t>Connexion de l'ensemble des luminaires et des capteurs de présence à la GTB et optimiser les réglages</t>
  </si>
  <si>
    <t>Exécution de la thermographie infrarouge des tableaux électriques</t>
  </si>
  <si>
    <t>Maintenance GTB globale du bâtiment</t>
  </si>
  <si>
    <t>Module</t>
  </si>
  <si>
    <t xml:space="preserve">Implémenter une gestion du refroidissement par zone fonctionnelle </t>
  </si>
  <si>
    <t xml:space="preserve">Implementation d'une gestion du refroidissement par zone fonctionnelle en fonction de leur occupation réelle </t>
  </si>
  <si>
    <t>Refroidissement Carnot</t>
  </si>
  <si>
    <t>Capteur de présence</t>
  </si>
  <si>
    <t>Capteur d'occupation</t>
  </si>
  <si>
    <t>PU</t>
  </si>
  <si>
    <t xml:space="preserve">Gestion </t>
  </si>
  <si>
    <t>Automate prévenant des défauts</t>
  </si>
  <si>
    <t>Compteur</t>
  </si>
  <si>
    <t>Compteur calorifique pour réseau de chaleur</t>
  </si>
  <si>
    <t xml:space="preserve">Compteur électrique certifié MID et communicant </t>
  </si>
  <si>
    <t>Compteur électrique</t>
  </si>
  <si>
    <t>Compteur électrique certifié MID</t>
  </si>
  <si>
    <t>Thermographie infrarouge</t>
  </si>
  <si>
    <t>Thermographie</t>
  </si>
  <si>
    <t xml:space="preserve">Installation de compteurs électriques certifiés MID et communicants par usage </t>
  </si>
  <si>
    <t>Paramétrage et gestion du refroidissement en fonction de l'occupation</t>
  </si>
  <si>
    <t>By Pass</t>
  </si>
  <si>
    <t>Vanne d'équilibrage Ta</t>
  </si>
  <si>
    <t>Vérification des données et calibrage des débits au départ de l'échangeur du réseau de chaleur</t>
  </si>
  <si>
    <t>Programmation de l'ensemble du bâtiment pour une mise en conformité avec le décret BACS</t>
  </si>
  <si>
    <t>Remplacement de l'automate
Installation des sondes
Installation des passerelles de communication pour réguler et superviser les pompes
Remplacement des bouteilles de mélange par des équipements adaptés tels que des Bypass régulés</t>
  </si>
  <si>
    <t>CO2</t>
  </si>
  <si>
    <t>Programmation de l'ensemble du bâtiment  pour une mise en conformité avec le décret BACS</t>
  </si>
  <si>
    <t>Intégration de tous les équipements de distribution de froid à la GTB pour optimiser la distribution d''eau glacée</t>
  </si>
  <si>
    <t>Installation de capteurs de qualité d'air communicants</t>
  </si>
  <si>
    <t>C9</t>
  </si>
  <si>
    <t>CC7</t>
  </si>
  <si>
    <t>Compteurs calorifiques</t>
  </si>
  <si>
    <t>Ajout de capteurs d'occupation dans les salles de réunions</t>
  </si>
  <si>
    <t xml:space="preserve">Installation de capteurs de présence et de luminosité dans les salles de cours </t>
  </si>
  <si>
    <t>Ajout de capteurs d'occupation  dans les salles de cours (y compris amphithéâtres)</t>
  </si>
  <si>
    <t>Installation de capteurs d'occupation pour les salles de cours (y compris amphithéatres et ancienne photogrammétrie L006)</t>
  </si>
  <si>
    <t>Intégration de capteurs de présence et de luminosité dans les salles de cours</t>
  </si>
  <si>
    <t>ECC3</t>
  </si>
  <si>
    <t>ECC4</t>
  </si>
  <si>
    <t>EC6</t>
  </si>
  <si>
    <t>Intégration de capteurs de présence et de luminosité dans les bureaux et les salles de réunions et halle d'essai</t>
  </si>
  <si>
    <t>Luminaires intérieurs Carnot -CDOS</t>
  </si>
  <si>
    <t>Remplacement de luminaires fluorescents par des LED dimmables (localisation à l'annexe 12)</t>
  </si>
  <si>
    <t>Installation de capteurs de présence et de luminosité dans les salles de réunion et bureaux</t>
  </si>
  <si>
    <t>Installation de capteurs de présence dans les sanitaires et les amphithéâtres</t>
  </si>
  <si>
    <t xml:space="preserve"> CONSULTATION 202602
TRAVAUX DE MODERNISATION DE LA GESTION TECHNIQUE DES BATIMENTS CARNOT-CASSINI ET CORIOLIS
DECOMPOSITION DU PRIX GLOBAL ET FORFAITAIRE (DPGF)</t>
  </si>
  <si>
    <t>Instructions de remplissage :
- Les candidat doivent uniquement compléter les cellules jaunes de la DPGF
- Les candidat ne sont pas autorisé à modifier, ajouter ou supprimer des lignes sous peine de voir leur offre être déclarée irrégulière</t>
  </si>
  <si>
    <t xml:space="preserve"> CONSULTATION 202602
TRAVAUX DE MODERNISATION DE LA GESTION TECHNIQUE DES BATIMENTS CARNOT-CASSINI ET CORIOLIS
BORDEREAU DES PRIX UNITAIRES </t>
  </si>
  <si>
    <t>Tableaux électriques</t>
  </si>
  <si>
    <t>Intégration de capteurs de présence dans les  sanitaires et les amphithéâtres</t>
  </si>
  <si>
    <t>Installation de capteurs d'occupation  pour les  locaux communs (Salle polyvalente, bibliothèque ENPC, centre de documentation ensg, ruche)</t>
  </si>
  <si>
    <t>Installation de sondes de température et CO2 et actionneurs dans toutes les zones du bâtiment</t>
  </si>
  <si>
    <t>Installation de sondes de température et de CO2 et actionneurs dans toutes les zones du bâtiment</t>
  </si>
  <si>
    <t>Remplacement des têtes thermostatiques par des têtes thermostatiques communicantes auto-alimentées avec régulation automatique (1145 radiateurs*)</t>
  </si>
  <si>
    <t>Remplacement de l'ancienne régulation des 50* ventilo-convecteurs par des thermostats connectés et régulateurs pour pilotage des vannes (avec révision de leur réglage PID)</t>
  </si>
  <si>
    <t>Installation de vannes, capteurs et servomoteurs communicants sur chaque départ des nourrices (5 coffrets*)</t>
  </si>
  <si>
    <t>Intallation de module pour la lecture de données impulsionnelles des compteurs existants et garantir la compatibilité avec la GTB</t>
  </si>
  <si>
    <t>Automatiser la régulation de la température de départ en fonction des données collectées , de l’occupation et des besoins</t>
  </si>
  <si>
    <t xml:space="preserve">Implémentation d'une loi d'eau  dynamique  et automatique pour ajuster les températures </t>
  </si>
  <si>
    <t xml:space="preserve">Instauration d'une régulation modulable par zone fonctionnelle (EFA) intégrant également les ballons d'eau chaude </t>
  </si>
  <si>
    <t>Remontée des données de comptage dans la GTB avec historisation et exploitation via tableau de bord. La granularité des comptages doit être précisée par zone fonctionnelle</t>
  </si>
  <si>
    <t xml:space="preserve">Conception et pose de coffrets électriques pour intégrer les nouveaux équipements </t>
  </si>
  <si>
    <t>Équipements et prestations affiliés aux tranches optionnelles</t>
  </si>
  <si>
    <t xml:space="preserve">* Quantité donnée à titre indicatif, qui nécessite d’être vérifiée sur site lors de la visite </t>
  </si>
  <si>
    <t>Remplacement de luminaires fluorescents par des LED dimmables dans le centre de documentation ENSG (localisation à l'annexe 12)</t>
  </si>
  <si>
    <t>Remonter des données de comptage dans la GTB avec historisation et exploitation via tableau de bord</t>
  </si>
  <si>
    <t xml:space="preserve">Installation de variateurs de fréquence sur les ventilateurs de 10 *CTAs </t>
  </si>
  <si>
    <t>Installation de capteurs de présence et de luminosité dans la salle polyvalente, la ruche, la bibliothèque ENPC et centre de documentation ensg)</t>
  </si>
  <si>
    <r>
      <t xml:space="preserve">Installation de compteurs électriques certifiés MID </t>
    </r>
    <r>
      <rPr>
        <sz val="12"/>
        <rFont val="Calibri"/>
        <family val="2"/>
      </rPr>
      <t xml:space="preserve">et communicants par usage </t>
    </r>
  </si>
  <si>
    <t xml:space="preserve">Installation de modules pour la lecture de données impulsionnelle des compteurs existants et garantir la compatibilité avec la GTB  </t>
  </si>
  <si>
    <t xml:space="preserve">
Fourniture d'une interface de supervision ergonomique, accessible aux exploitants techniques, visualisation des états de fonctionnement, alertes, historique, bilan et tableaux de bord et interopérables avec des systèmes externes. Permettre également l'intégration de système tiers (tels que OPERAT par exemple) via des API sécurisées.
</t>
  </si>
  <si>
    <t>Fourniture d'une interface de supervision ergonomique, accessible aux exploitants techniques, visualisation des états de fonctionnement, alertes, historique, bilan, tableaux de bord et interopérables avec des systèmes externes. Permettre également l'intégration de système tiers (tels que OPERAT par exemple) via des API sécurisées.</t>
  </si>
  <si>
    <t xml:space="preserve">Installation de comptages et sous-comptages communicants par usage et par zone fonctionnelle et garantir que les sous-comptages sont communicants et compatibles avec la GTB en place </t>
  </si>
  <si>
    <t>Ajouter des sous-comptages pour le chauffage et la PAC, pour le refroidissement et le groupe froid, pour la ventilation CTA et pour l’éclairage. Garantir que les sous-comptages sont communicants et compatibles avec la GTB en place</t>
  </si>
  <si>
    <t xml:space="preserve">Installer des automates absents sur 3 CTA*. Si besoin identifier et remplacer les autres automates défectueux sur les CTA par des automates compatibles avec les protocoles ModBus, BACnet par exemple    </t>
  </si>
  <si>
    <t>Total €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</si>
</sst>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2">
    <font>
      <sz val="11"/>
      <color theme="1"/>
      <name val="Aptos Narrow"/>
      <family val="2"/>
      <scheme val="minor"/>
    </font>
    <font>
      <sz val="11"/>
      <color theme="1"/>
      <name val="Calibri"/>
      <family val="2"/>
    </font>
    <font>
      <b/>
      <sz val="16"/>
      <color theme="1"/>
      <name val="Calibri"/>
      <family val="2"/>
    </font>
    <font>
      <b/>
      <sz val="12"/>
      <color theme="1"/>
      <name val="Calibri"/>
      <family val="2"/>
    </font>
    <font>
      <b/>
      <sz val="14"/>
      <color theme="1"/>
      <name val="Calibri"/>
      <family val="2"/>
    </font>
    <font>
      <sz val="14"/>
      <color theme="1"/>
      <name val="Calibri"/>
      <family val="2"/>
    </font>
    <font>
      <b/>
      <sz val="16"/>
      <color rgb="FFFF0000"/>
      <name val="Calibri"/>
      <family val="2"/>
    </font>
    <font>
      <b/>
      <sz val="12"/>
      <color rgb="FFFF0000"/>
      <name val="Calibri"/>
      <family val="2"/>
    </font>
    <font>
      <sz val="11"/>
      <color rgb="FFFF0000"/>
      <name val="Calibri"/>
      <family val="2"/>
    </font>
    <font>
      <sz val="12"/>
      <color theme="1"/>
      <name val="Calibri"/>
      <family val="2"/>
    </font>
    <font>
      <sz val="12"/>
      <color theme="1"/>
      <name val="Aptos Narrow"/>
      <family val="2"/>
      <scheme val="minor"/>
    </font>
    <font>
      <sz val="12"/>
      <name val="Calibri"/>
      <family val="2"/>
    </font>
  </fonts>
  <fills count="3">
    <fill>
      <patternFill patternType="none"/>
    </fill>
    <fill>
      <patternFill patternType="gray125"/>
    </fill>
    <fill>
      <patternFill patternType="solid">
        <fgColor rgb="FFFFC0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top/>
      <bottom/>
      <diagonal/>
    </border>
    <border>
      <left style="thin">
        <color indexed="64"/>
      </left>
      <right style="thin">
        <color indexed="64"/>
      </right>
      <top style="hair">
        <color indexed="64"/>
      </top>
      <bottom style="hair">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129">
    <xf numFmtId="0" fontId="0" fillId="0" borderId="0" xfId="0"/>
    <xf numFmtId="0" fontId="1" fillId="0" borderId="0" xfId="0" applyFont="1"/>
    <xf numFmtId="0" fontId="2" fillId="0" borderId="0" xfId="0" applyFont="1"/>
    <xf numFmtId="0" fontId="3" fillId="0" borderId="0" xfId="0" applyFont="1"/>
    <xf numFmtId="0" fontId="1" fillId="0" borderId="0" xfId="0" applyFont="1" applyAlignment="1">
      <alignment vertical="center"/>
    </xf>
    <xf numFmtId="0" fontId="4" fillId="0" borderId="1" xfId="0" applyFont="1" applyBorder="1" applyAlignment="1">
      <alignment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7" xfId="0" applyFont="1" applyBorder="1"/>
    <xf numFmtId="0" fontId="4" fillId="0" borderId="7" xfId="0" applyFont="1" applyBorder="1" applyAlignment="1">
      <alignment vertical="center"/>
    </xf>
    <xf numFmtId="0" fontId="4" fillId="0" borderId="7" xfId="0" applyFont="1" applyBorder="1" applyAlignment="1">
      <alignment horizontal="center" vertical="center"/>
    </xf>
    <xf numFmtId="0" fontId="5" fillId="0" borderId="0" xfId="0" applyFont="1" applyAlignment="1">
      <alignment horizontal="center" vertical="center"/>
    </xf>
    <xf numFmtId="0" fontId="5" fillId="0" borderId="0" xfId="0" applyFont="1" applyAlignment="1">
      <alignment vertical="center"/>
    </xf>
    <xf numFmtId="0" fontId="4" fillId="0" borderId="8" xfId="0" applyFont="1" applyBorder="1"/>
    <xf numFmtId="0" fontId="4" fillId="0" borderId="8" xfId="0" applyFont="1" applyBorder="1" applyAlignment="1">
      <alignment vertical="center"/>
    </xf>
    <xf numFmtId="0" fontId="4" fillId="0" borderId="8" xfId="0" applyFont="1" applyBorder="1" applyAlignment="1">
      <alignment horizontal="center" vertical="center"/>
    </xf>
    <xf numFmtId="0" fontId="6" fillId="0" borderId="0" xfId="0" applyFont="1"/>
    <xf numFmtId="0" fontId="7" fillId="0" borderId="0" xfId="0" applyFont="1"/>
    <xf numFmtId="0" fontId="8" fillId="0" borderId="0" xfId="0" applyFont="1"/>
    <xf numFmtId="0" fontId="9" fillId="0" borderId="0" xfId="0" applyFont="1" applyAlignment="1">
      <alignment vertical="center"/>
    </xf>
    <xf numFmtId="0" fontId="3" fillId="0" borderId="1" xfId="0" applyFont="1" applyBorder="1" applyAlignment="1">
      <alignment vertical="center"/>
    </xf>
    <xf numFmtId="0" fontId="3" fillId="0" borderId="1" xfId="0" applyFont="1" applyBorder="1" applyAlignment="1">
      <alignment horizontal="center" vertical="center"/>
    </xf>
    <xf numFmtId="0" fontId="10" fillId="0" borderId="0" xfId="0" applyFont="1"/>
    <xf numFmtId="0" fontId="3" fillId="0" borderId="7" xfId="0" applyFont="1" applyBorder="1" applyAlignment="1">
      <alignment vertical="center"/>
    </xf>
    <xf numFmtId="0" fontId="9" fillId="0" borderId="2" xfId="0" applyFont="1" applyBorder="1" applyAlignment="1">
      <alignment vertical="center"/>
    </xf>
    <xf numFmtId="0" fontId="9" fillId="0" borderId="16" xfId="0" applyFont="1" applyBorder="1" applyAlignment="1">
      <alignment horizontal="right" vertical="center"/>
    </xf>
    <xf numFmtId="0" fontId="9" fillId="0" borderId="17" xfId="0" applyFont="1" applyBorder="1" applyAlignment="1">
      <alignment horizontal="left" vertical="center"/>
    </xf>
    <xf numFmtId="0" fontId="9" fillId="0" borderId="2" xfId="0" applyFont="1" applyBorder="1" applyAlignment="1">
      <alignment vertical="center" wrapText="1"/>
    </xf>
    <xf numFmtId="0" fontId="9" fillId="0" borderId="3" xfId="0" applyFont="1" applyBorder="1" applyAlignment="1">
      <alignment vertical="center"/>
    </xf>
    <xf numFmtId="0" fontId="9" fillId="0" borderId="11" xfId="0" applyFont="1" applyBorder="1" applyAlignment="1">
      <alignment horizontal="right" vertical="center"/>
    </xf>
    <xf numFmtId="0" fontId="9" fillId="0" borderId="6" xfId="0" applyFont="1" applyBorder="1" applyAlignment="1">
      <alignment horizontal="left" vertical="center"/>
    </xf>
    <xf numFmtId="0" fontId="9" fillId="0" borderId="3" xfId="0" applyFont="1" applyBorder="1" applyAlignment="1">
      <alignment horizontal="left" vertical="center" wrapText="1"/>
    </xf>
    <xf numFmtId="0" fontId="9" fillId="0" borderId="3" xfId="0" applyFont="1" applyBorder="1" applyAlignment="1">
      <alignment vertical="center" wrapText="1"/>
    </xf>
    <xf numFmtId="0" fontId="9" fillId="0" borderId="13" xfId="0" applyFont="1" applyBorder="1" applyAlignment="1">
      <alignment horizontal="right" vertical="center"/>
    </xf>
    <xf numFmtId="0" fontId="9" fillId="0" borderId="18" xfId="0" applyFont="1" applyBorder="1" applyAlignment="1">
      <alignment horizontal="left" vertical="center"/>
    </xf>
    <xf numFmtId="0" fontId="9" fillId="0" borderId="4" xfId="0" applyFont="1" applyBorder="1" applyAlignment="1">
      <alignment vertical="center"/>
    </xf>
    <xf numFmtId="0" fontId="9" fillId="0" borderId="4" xfId="0" applyFont="1" applyBorder="1" applyAlignment="1">
      <alignment vertical="center" wrapText="1"/>
    </xf>
    <xf numFmtId="0" fontId="9" fillId="0" borderId="4" xfId="0" applyFont="1" applyBorder="1" applyAlignment="1">
      <alignment horizontal="center" vertical="center"/>
    </xf>
    <xf numFmtId="0" fontId="9" fillId="0" borderId="1" xfId="0" applyFont="1" applyBorder="1" applyAlignment="1">
      <alignment vertical="center"/>
    </xf>
    <xf numFmtId="0" fontId="9" fillId="0" borderId="1" xfId="0" applyFont="1" applyBorder="1" applyAlignment="1">
      <alignment vertical="center" wrapText="1"/>
    </xf>
    <xf numFmtId="0" fontId="9" fillId="0" borderId="1" xfId="0" applyFont="1" applyBorder="1" applyAlignment="1">
      <alignment horizontal="center" vertical="center"/>
    </xf>
    <xf numFmtId="0" fontId="9" fillId="0" borderId="0" xfId="0" applyFont="1" applyAlignment="1">
      <alignment horizontal="center" vertical="center"/>
    </xf>
    <xf numFmtId="0" fontId="3" fillId="0" borderId="8" xfId="0" applyFont="1" applyBorder="1" applyAlignment="1">
      <alignment vertical="center"/>
    </xf>
    <xf numFmtId="0" fontId="9" fillId="0" borderId="0" xfId="0" applyFont="1" applyAlignment="1">
      <alignment vertical="center" wrapText="1"/>
    </xf>
    <xf numFmtId="0" fontId="9" fillId="0" borderId="17" xfId="0" applyFont="1" applyBorder="1" applyAlignment="1">
      <alignment vertical="center"/>
    </xf>
    <xf numFmtId="0" fontId="9" fillId="0" borderId="6" xfId="0" applyFont="1" applyBorder="1" applyAlignment="1">
      <alignment vertical="center"/>
    </xf>
    <xf numFmtId="0" fontId="9" fillId="0" borderId="18" xfId="0" applyFont="1" applyBorder="1" applyAlignment="1">
      <alignment vertical="center"/>
    </xf>
    <xf numFmtId="0" fontId="9" fillId="0" borderId="15" xfId="0" applyFont="1" applyBorder="1" applyAlignment="1">
      <alignment vertical="center"/>
    </xf>
    <xf numFmtId="0" fontId="3" fillId="0" borderId="6" xfId="0" applyFont="1" applyBorder="1" applyAlignment="1">
      <alignment vertical="center"/>
    </xf>
    <xf numFmtId="0" fontId="9" fillId="0" borderId="5" xfId="0" applyFont="1" applyBorder="1" applyAlignment="1">
      <alignment vertical="center"/>
    </xf>
    <xf numFmtId="0" fontId="3" fillId="0" borderId="0" xfId="0" applyFont="1" applyAlignment="1">
      <alignment vertical="center"/>
    </xf>
    <xf numFmtId="0" fontId="3" fillId="0" borderId="3" xfId="0" applyFont="1" applyBorder="1" applyAlignment="1">
      <alignment vertical="center"/>
    </xf>
    <xf numFmtId="0" fontId="9" fillId="0" borderId="11" xfId="0" applyFont="1" applyBorder="1" applyAlignment="1">
      <alignment vertical="center" wrapText="1"/>
    </xf>
    <xf numFmtId="0" fontId="3" fillId="0" borderId="1" xfId="0" applyFont="1" applyBorder="1" applyAlignment="1">
      <alignment vertical="center" wrapText="1"/>
    </xf>
    <xf numFmtId="0" fontId="9" fillId="0" borderId="9" xfId="0" applyFont="1" applyBorder="1" applyAlignment="1">
      <alignment vertical="center"/>
    </xf>
    <xf numFmtId="0" fontId="9" fillId="0" borderId="9" xfId="0" applyFont="1" applyBorder="1" applyAlignment="1">
      <alignment horizontal="center" vertical="center"/>
    </xf>
    <xf numFmtId="0" fontId="9" fillId="0" borderId="10" xfId="0" applyFont="1" applyBorder="1" applyAlignment="1">
      <alignment vertical="center"/>
    </xf>
    <xf numFmtId="0" fontId="9" fillId="0" borderId="12" xfId="0" applyFont="1" applyBorder="1" applyAlignment="1">
      <alignment vertical="center"/>
    </xf>
    <xf numFmtId="0" fontId="9" fillId="0" borderId="12" xfId="0" applyFont="1" applyBorder="1" applyAlignment="1">
      <alignment horizontal="center" vertical="center"/>
    </xf>
    <xf numFmtId="0" fontId="9" fillId="0" borderId="13" xfId="0" applyFont="1" applyBorder="1" applyAlignment="1">
      <alignment vertical="center"/>
    </xf>
    <xf numFmtId="0" fontId="9" fillId="0" borderId="3" xfId="0" applyFont="1" applyFill="1" applyBorder="1" applyAlignment="1">
      <alignment vertical="center"/>
    </xf>
    <xf numFmtId="0" fontId="9" fillId="0" borderId="3" xfId="0" applyFont="1" applyFill="1" applyBorder="1" applyAlignment="1">
      <alignment vertical="center" wrapText="1"/>
    </xf>
    <xf numFmtId="0" fontId="9" fillId="0" borderId="12" xfId="0" applyFont="1" applyFill="1" applyBorder="1" applyAlignment="1">
      <alignment vertical="center" wrapText="1"/>
    </xf>
    <xf numFmtId="0" fontId="9" fillId="0" borderId="9" xfId="0" applyFont="1" applyFill="1" applyBorder="1" applyAlignment="1">
      <alignment vertical="center" wrapText="1"/>
    </xf>
    <xf numFmtId="0" fontId="9" fillId="0" borderId="11" xfId="0" applyFont="1" applyFill="1" applyBorder="1" applyAlignment="1">
      <alignment vertical="center" wrapText="1"/>
    </xf>
    <xf numFmtId="0" fontId="9" fillId="0" borderId="2" xfId="0" applyFont="1" applyFill="1" applyBorder="1" applyAlignment="1">
      <alignment vertical="center"/>
    </xf>
    <xf numFmtId="0" fontId="9" fillId="0" borderId="2" xfId="0" applyFont="1" applyFill="1" applyBorder="1" applyAlignment="1">
      <alignment vertical="center" wrapText="1"/>
    </xf>
    <xf numFmtId="44" fontId="9" fillId="0" borderId="1" xfId="0" applyNumberFormat="1" applyFont="1" applyBorder="1" applyAlignment="1">
      <alignment horizontal="center" vertical="center"/>
    </xf>
    <xf numFmtId="44" fontId="4" fillId="0" borderId="1" xfId="0" applyNumberFormat="1" applyFont="1" applyBorder="1" applyAlignment="1">
      <alignment horizontal="center" vertical="center"/>
    </xf>
    <xf numFmtId="10" fontId="5" fillId="0" borderId="4" xfId="0" applyNumberFormat="1" applyFont="1" applyBorder="1" applyAlignment="1">
      <alignment horizontal="center" vertical="center"/>
    </xf>
    <xf numFmtId="44" fontId="5" fillId="0" borderId="4" xfId="0" applyNumberFormat="1" applyFont="1" applyBorder="1" applyAlignment="1">
      <alignment horizontal="center" vertical="center"/>
    </xf>
    <xf numFmtId="10" fontId="4" fillId="0" borderId="1" xfId="0" applyNumberFormat="1" applyFont="1" applyBorder="1" applyAlignment="1">
      <alignment horizontal="center" vertical="center"/>
    </xf>
    <xf numFmtId="44" fontId="3" fillId="0" borderId="1" xfId="0" applyNumberFormat="1" applyFont="1" applyBorder="1" applyAlignment="1">
      <alignment horizontal="center" vertical="center"/>
    </xf>
    <xf numFmtId="10" fontId="9" fillId="0" borderId="4" xfId="0" applyNumberFormat="1" applyFont="1" applyBorder="1" applyAlignment="1">
      <alignment horizontal="center" vertical="center"/>
    </xf>
    <xf numFmtId="44" fontId="9" fillId="2" borderId="1" xfId="0" applyNumberFormat="1" applyFont="1" applyFill="1" applyBorder="1" applyAlignment="1">
      <alignment horizontal="center" vertical="center"/>
    </xf>
    <xf numFmtId="10" fontId="9" fillId="2" borderId="1" xfId="0" applyNumberFormat="1" applyFont="1" applyFill="1" applyBorder="1" applyAlignment="1">
      <alignment horizontal="center" vertical="center"/>
    </xf>
    <xf numFmtId="0" fontId="9" fillId="0" borderId="16" xfId="0" applyFont="1" applyBorder="1" applyAlignment="1">
      <alignment vertical="center" wrapText="1"/>
    </xf>
    <xf numFmtId="0" fontId="3" fillId="0" borderId="5" xfId="0" applyFont="1" applyBorder="1" applyAlignment="1">
      <alignment horizontal="center" vertical="center"/>
    </xf>
    <xf numFmtId="0" fontId="9" fillId="0" borderId="19" xfId="0" applyFont="1" applyBorder="1" applyAlignment="1">
      <alignment horizontal="center" vertical="center"/>
    </xf>
    <xf numFmtId="0" fontId="9" fillId="0" borderId="20" xfId="0" applyFont="1" applyBorder="1" applyAlignment="1">
      <alignment horizontal="center" vertical="center"/>
    </xf>
    <xf numFmtId="0" fontId="9" fillId="0" borderId="21" xfId="0" applyFont="1" applyBorder="1" applyAlignment="1">
      <alignment horizontal="center" vertical="center"/>
    </xf>
    <xf numFmtId="0" fontId="9" fillId="0" borderId="22" xfId="0" applyFont="1" applyBorder="1" applyAlignment="1">
      <alignment horizontal="center" vertical="center"/>
    </xf>
    <xf numFmtId="0" fontId="9" fillId="0" borderId="23" xfId="0" applyFont="1" applyBorder="1" applyAlignment="1">
      <alignment horizontal="center" vertical="center"/>
    </xf>
    <xf numFmtId="0" fontId="9" fillId="0" borderId="24" xfId="0" applyFont="1" applyBorder="1" applyAlignment="1">
      <alignment horizontal="center" vertical="center"/>
    </xf>
    <xf numFmtId="0" fontId="9" fillId="0" borderId="25" xfId="0" applyFont="1" applyBorder="1" applyAlignment="1">
      <alignment horizontal="center" vertical="center"/>
    </xf>
    <xf numFmtId="0" fontId="9" fillId="0" borderId="26" xfId="0" applyFont="1" applyBorder="1" applyAlignment="1">
      <alignment horizontal="center" vertical="center"/>
    </xf>
    <xf numFmtId="0" fontId="9" fillId="0" borderId="13" xfId="0" applyFont="1" applyBorder="1" applyAlignment="1">
      <alignment vertical="center" wrapText="1"/>
    </xf>
    <xf numFmtId="0" fontId="9" fillId="0" borderId="27" xfId="0" applyFont="1" applyBorder="1" applyAlignment="1">
      <alignment horizontal="center" vertical="center"/>
    </xf>
    <xf numFmtId="0" fontId="9" fillId="0" borderId="28" xfId="0" applyFont="1" applyBorder="1" applyAlignment="1">
      <alignment horizontal="center" vertical="center"/>
    </xf>
    <xf numFmtId="0" fontId="9" fillId="0" borderId="29" xfId="0" applyFont="1" applyBorder="1" applyAlignment="1">
      <alignment horizontal="center" vertical="center"/>
    </xf>
    <xf numFmtId="0" fontId="3" fillId="0" borderId="0" xfId="0" applyFont="1" applyBorder="1" applyAlignment="1">
      <alignment horizontal="center" vertical="center"/>
    </xf>
    <xf numFmtId="0" fontId="9" fillId="0" borderId="4" xfId="0" applyFont="1" applyBorder="1" applyAlignment="1">
      <alignment horizontal="center" vertical="center"/>
    </xf>
    <xf numFmtId="0" fontId="9" fillId="0" borderId="10" xfId="0" applyFont="1" applyBorder="1" applyAlignment="1">
      <alignment horizontal="center" vertical="center"/>
    </xf>
    <xf numFmtId="44" fontId="9" fillId="2" borderId="1" xfId="0" applyNumberFormat="1" applyFont="1" applyFill="1" applyBorder="1" applyAlignment="1">
      <alignment vertical="center"/>
    </xf>
    <xf numFmtId="44" fontId="9" fillId="0" borderId="2" xfId="0" applyNumberFormat="1" applyFont="1" applyBorder="1" applyAlignment="1">
      <alignment vertical="center"/>
    </xf>
    <xf numFmtId="44" fontId="9" fillId="0" borderId="1" xfId="0" applyNumberFormat="1" applyFont="1" applyBorder="1" applyAlignment="1">
      <alignment vertical="center"/>
    </xf>
    <xf numFmtId="44" fontId="9" fillId="2" borderId="4" xfId="0" applyNumberFormat="1" applyFont="1" applyFill="1" applyBorder="1" applyAlignment="1">
      <alignment vertical="center"/>
    </xf>
    <xf numFmtId="10" fontId="9" fillId="2" borderId="4" xfId="0" applyNumberFormat="1" applyFont="1" applyFill="1" applyBorder="1" applyAlignment="1">
      <alignment vertical="center"/>
    </xf>
    <xf numFmtId="10" fontId="9" fillId="2" borderId="1" xfId="0" applyNumberFormat="1" applyFont="1" applyFill="1" applyBorder="1" applyAlignment="1">
      <alignment vertical="center"/>
    </xf>
    <xf numFmtId="0" fontId="9" fillId="0" borderId="4" xfId="0" applyFont="1" applyFill="1" applyBorder="1" applyAlignment="1">
      <alignment vertical="center" wrapText="1"/>
    </xf>
    <xf numFmtId="0" fontId="9" fillId="0" borderId="1" xfId="0" applyFont="1" applyFill="1" applyBorder="1" applyAlignment="1">
      <alignment vertical="center" wrapText="1"/>
    </xf>
    <xf numFmtId="0" fontId="9" fillId="0" borderId="1" xfId="0" applyFont="1" applyFill="1" applyBorder="1" applyAlignment="1">
      <alignment vertical="center"/>
    </xf>
    <xf numFmtId="44" fontId="9" fillId="2" borderId="10" xfId="0" applyNumberFormat="1" applyFont="1" applyFill="1" applyBorder="1" applyAlignment="1">
      <alignment horizontal="center" vertical="center"/>
    </xf>
    <xf numFmtId="0" fontId="11" fillId="0" borderId="12" xfId="0" applyFont="1" applyFill="1" applyBorder="1" applyAlignment="1">
      <alignment vertical="center" wrapText="1"/>
    </xf>
    <xf numFmtId="0" fontId="11" fillId="0" borderId="11" xfId="0" applyFont="1" applyBorder="1" applyAlignment="1">
      <alignment vertical="center"/>
    </xf>
    <xf numFmtId="44" fontId="9" fillId="0" borderId="2" xfId="0" applyNumberFormat="1"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2" xfId="0" applyFont="1" applyBorder="1" applyAlignment="1">
      <alignment horizontal="center" vertical="center"/>
    </xf>
    <xf numFmtId="0" fontId="9" fillId="0" borderId="1" xfId="0" applyFont="1" applyBorder="1" applyAlignment="1">
      <alignment horizontal="center" vertical="center"/>
    </xf>
    <xf numFmtId="44" fontId="9" fillId="2" borderId="2" xfId="0" applyNumberFormat="1" applyFont="1" applyFill="1" applyBorder="1" applyAlignment="1">
      <alignment horizontal="center" vertical="center"/>
    </xf>
    <xf numFmtId="44" fontId="9" fillId="2" borderId="3" xfId="0" applyNumberFormat="1" applyFont="1" applyFill="1" applyBorder="1" applyAlignment="1">
      <alignment horizontal="center" vertical="center"/>
    </xf>
    <xf numFmtId="44" fontId="9" fillId="2" borderId="4" xfId="0" applyNumberFormat="1" applyFont="1" applyFill="1" applyBorder="1" applyAlignment="1">
      <alignment horizontal="center" vertical="center"/>
    </xf>
    <xf numFmtId="10" fontId="9" fillId="2" borderId="2" xfId="0" applyNumberFormat="1" applyFont="1" applyFill="1" applyBorder="1" applyAlignment="1">
      <alignment horizontal="center" vertical="center"/>
    </xf>
    <xf numFmtId="10" fontId="9" fillId="2" borderId="3" xfId="0" applyNumberFormat="1" applyFont="1" applyFill="1" applyBorder="1" applyAlignment="1">
      <alignment horizontal="center" vertical="center"/>
    </xf>
    <xf numFmtId="10" fontId="9" fillId="2" borderId="4" xfId="0" applyNumberFormat="1" applyFont="1" applyFill="1" applyBorder="1" applyAlignment="1">
      <alignment horizontal="center" vertical="center"/>
    </xf>
    <xf numFmtId="44" fontId="9" fillId="0" borderId="3" xfId="0" applyNumberFormat="1" applyFont="1" applyBorder="1" applyAlignment="1">
      <alignment horizontal="center" vertical="center"/>
    </xf>
    <xf numFmtId="44" fontId="9" fillId="0" borderId="4" xfId="0" applyNumberFormat="1" applyFont="1" applyBorder="1" applyAlignment="1">
      <alignment horizontal="center" vertical="center"/>
    </xf>
    <xf numFmtId="0" fontId="1" fillId="0" borderId="0" xfId="0" applyFont="1" applyAlignment="1">
      <alignment horizontal="left" wrapText="1"/>
    </xf>
    <xf numFmtId="0" fontId="4" fillId="0" borderId="0" xfId="0" applyFont="1" applyAlignment="1">
      <alignment horizontal="left" wrapText="1"/>
    </xf>
    <xf numFmtId="0" fontId="2" fillId="0" borderId="0" xfId="0" applyFont="1" applyAlignment="1">
      <alignment horizontal="center" vertical="center"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2" fillId="0" borderId="0" xfId="0" applyFont="1" applyAlignment="1">
      <alignment horizont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7620</xdr:colOff>
      <xdr:row>1</xdr:row>
      <xdr:rowOff>30480</xdr:rowOff>
    </xdr:from>
    <xdr:to>
      <xdr:col>3</xdr:col>
      <xdr:colOff>191770</xdr:colOff>
      <xdr:row>3</xdr:row>
      <xdr:rowOff>158750</xdr:rowOff>
    </xdr:to>
    <xdr:pic>
      <xdr:nvPicPr>
        <xdr:cNvPr id="4" name="Image 3">
          <a:extLst>
            <a:ext uri="{FF2B5EF4-FFF2-40B4-BE49-F238E27FC236}">
              <a16:creationId xmlns:a16="http://schemas.microsoft.com/office/drawing/2014/main" id="{175734C1-4983-AF2D-9736-D779721AA4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48740" y="213360"/>
          <a:ext cx="845820" cy="1059180"/>
        </a:xfrm>
        <a:prstGeom prst="rect">
          <a:avLst/>
        </a:prstGeom>
        <a:noFill/>
        <a:ln>
          <a:noFill/>
        </a:ln>
      </xdr:spPr>
    </xdr:pic>
    <xdr:clientData/>
  </xdr:twoCellAnchor>
  <xdr:twoCellAnchor editAs="oneCell">
    <xdr:from>
      <xdr:col>1</xdr:col>
      <xdr:colOff>0</xdr:colOff>
      <xdr:row>1</xdr:row>
      <xdr:rowOff>22860</xdr:rowOff>
    </xdr:from>
    <xdr:to>
      <xdr:col>1</xdr:col>
      <xdr:colOff>854144</xdr:colOff>
      <xdr:row>3</xdr:row>
      <xdr:rowOff>196850</xdr:rowOff>
    </xdr:to>
    <xdr:pic>
      <xdr:nvPicPr>
        <xdr:cNvPr id="5" name="Image 4">
          <a:extLst>
            <a:ext uri="{FF2B5EF4-FFF2-40B4-BE49-F238E27FC236}">
              <a16:creationId xmlns:a16="http://schemas.microsoft.com/office/drawing/2014/main" id="{6E4C1A90-3324-DC38-C237-A8CDE2E8B9B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92480" y="205740"/>
          <a:ext cx="850334" cy="11125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7620</xdr:colOff>
      <xdr:row>1</xdr:row>
      <xdr:rowOff>30480</xdr:rowOff>
    </xdr:from>
    <xdr:to>
      <xdr:col>4</xdr:col>
      <xdr:colOff>333375</xdr:colOff>
      <xdr:row>3</xdr:row>
      <xdr:rowOff>789940</xdr:rowOff>
    </xdr:to>
    <xdr:pic>
      <xdr:nvPicPr>
        <xdr:cNvPr id="6" name="Image 5">
          <a:extLst>
            <a:ext uri="{FF2B5EF4-FFF2-40B4-BE49-F238E27FC236}">
              <a16:creationId xmlns:a16="http://schemas.microsoft.com/office/drawing/2014/main" id="{A9D83179-19AD-4B30-90DD-3D95C43AE9AB}"/>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9780" y="213360"/>
          <a:ext cx="831850" cy="1059180"/>
        </a:xfrm>
        <a:prstGeom prst="rect">
          <a:avLst/>
        </a:prstGeom>
        <a:noFill/>
        <a:ln>
          <a:noFill/>
        </a:ln>
      </xdr:spPr>
    </xdr:pic>
    <xdr:clientData/>
  </xdr:twoCellAnchor>
  <xdr:twoCellAnchor editAs="oneCell">
    <xdr:from>
      <xdr:col>1</xdr:col>
      <xdr:colOff>0</xdr:colOff>
      <xdr:row>1</xdr:row>
      <xdr:rowOff>22860</xdr:rowOff>
    </xdr:from>
    <xdr:to>
      <xdr:col>1</xdr:col>
      <xdr:colOff>857954</xdr:colOff>
      <xdr:row>3</xdr:row>
      <xdr:rowOff>821055</xdr:rowOff>
    </xdr:to>
    <xdr:pic>
      <xdr:nvPicPr>
        <xdr:cNvPr id="7" name="Image 6">
          <a:extLst>
            <a:ext uri="{FF2B5EF4-FFF2-40B4-BE49-F238E27FC236}">
              <a16:creationId xmlns:a16="http://schemas.microsoft.com/office/drawing/2014/main" id="{1A9C4768-96E5-4447-B276-010B5A65CCA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65760" y="205740"/>
          <a:ext cx="857954" cy="11049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2AD6A7-3CAC-432D-83CA-A7199D1B65E6}">
  <dimension ref="A2:J216"/>
  <sheetViews>
    <sheetView showGridLines="0" tabSelected="1" view="pageBreakPreview" zoomScale="75" zoomScaleNormal="75" zoomScaleSheetLayoutView="75" workbookViewId="0">
      <selection activeCell="G143" sqref="G143"/>
    </sheetView>
  </sheetViews>
  <sheetFormatPr baseColWidth="10" defaultColWidth="11.375" defaultRowHeight="15"/>
  <cols>
    <col min="1" max="1" width="5.375" style="1" customWidth="1"/>
    <col min="2" max="2" width="35.75" style="1" customWidth="1"/>
    <col min="3" max="3" width="9.375" style="1" customWidth="1"/>
    <col min="4" max="4" width="23.25" style="1" customWidth="1"/>
    <col min="5" max="5" width="103.875" style="1" bestFit="1" customWidth="1"/>
    <col min="6" max="6" width="11.375" style="1"/>
    <col min="7" max="7" width="19.5" style="1" customWidth="1"/>
    <col min="8" max="8" width="18.625" style="1" customWidth="1"/>
    <col min="9" max="9" width="16.875" style="1" customWidth="1"/>
    <col min="10" max="10" width="24.25" style="1" customWidth="1"/>
    <col min="11" max="16384" width="11.375" style="1"/>
  </cols>
  <sheetData>
    <row r="2" spans="1:10" ht="57.95" customHeight="1">
      <c r="E2" s="120" t="s">
        <v>340</v>
      </c>
      <c r="F2" s="120"/>
      <c r="G2" s="120"/>
      <c r="H2" s="120"/>
      <c r="I2" s="120"/>
      <c r="J2" s="120"/>
    </row>
    <row r="3" spans="1:10">
      <c r="E3" s="120"/>
      <c r="F3" s="120"/>
      <c r="G3" s="120"/>
      <c r="H3" s="120"/>
      <c r="I3" s="120"/>
      <c r="J3" s="120"/>
    </row>
    <row r="4" spans="1:10" ht="21" customHeight="1">
      <c r="E4" s="120"/>
      <c r="F4" s="120"/>
      <c r="G4" s="120"/>
      <c r="H4" s="120"/>
      <c r="I4" s="120"/>
      <c r="J4" s="120"/>
    </row>
    <row r="5" spans="1:10" ht="38.450000000000003" customHeight="1">
      <c r="E5" s="120"/>
      <c r="F5" s="120"/>
      <c r="G5" s="120"/>
      <c r="H5" s="120"/>
      <c r="I5" s="120"/>
      <c r="J5" s="120"/>
    </row>
    <row r="6" spans="1:10" ht="68.099999999999994" customHeight="1">
      <c r="B6" s="119" t="s">
        <v>341</v>
      </c>
      <c r="C6" s="119"/>
      <c r="D6" s="119"/>
      <c r="E6" s="119"/>
    </row>
    <row r="7" spans="1:10" ht="19.899999999999999" customHeight="1">
      <c r="B7" s="118" t="s">
        <v>358</v>
      </c>
      <c r="C7" s="118"/>
      <c r="D7" s="118"/>
      <c r="E7" s="118"/>
    </row>
    <row r="8" spans="1:10" ht="21">
      <c r="B8" s="16" t="s">
        <v>212</v>
      </c>
      <c r="C8" s="17"/>
      <c r="D8" s="17"/>
      <c r="E8" s="18"/>
    </row>
    <row r="9" spans="1:10">
      <c r="B9" s="18"/>
      <c r="C9" s="18"/>
      <c r="D9" s="18"/>
      <c r="E9" s="18"/>
    </row>
    <row r="10" spans="1:10" s="4" customFormat="1" ht="47.1" customHeight="1">
      <c r="B10" s="5" t="s">
        <v>4</v>
      </c>
      <c r="C10" s="5" t="s">
        <v>0</v>
      </c>
      <c r="D10" s="5" t="s">
        <v>9</v>
      </c>
      <c r="E10" s="5" t="s">
        <v>1</v>
      </c>
      <c r="F10" s="6" t="s">
        <v>2</v>
      </c>
      <c r="G10" s="6" t="s">
        <v>158</v>
      </c>
      <c r="H10" s="7" t="s">
        <v>160</v>
      </c>
      <c r="I10" s="7" t="s">
        <v>156</v>
      </c>
      <c r="J10" s="7" t="s">
        <v>370</v>
      </c>
    </row>
    <row r="11" spans="1:10" s="4" customFormat="1" ht="23.45" customHeight="1">
      <c r="B11" s="8" t="s">
        <v>3</v>
      </c>
      <c r="C11" s="9"/>
      <c r="D11" s="9"/>
      <c r="E11" s="9"/>
      <c r="F11" s="10"/>
      <c r="G11" s="10"/>
      <c r="H11" s="11"/>
      <c r="I11" s="11"/>
      <c r="J11" s="11"/>
    </row>
    <row r="12" spans="1:10" s="19" customFormat="1" ht="24" customHeight="1">
      <c r="A12" s="48"/>
      <c r="B12" s="49" t="s">
        <v>130</v>
      </c>
      <c r="C12" s="24" t="s">
        <v>131</v>
      </c>
      <c r="D12" s="27" t="s">
        <v>132</v>
      </c>
      <c r="E12" s="24" t="s">
        <v>161</v>
      </c>
      <c r="F12" s="108" t="s">
        <v>203</v>
      </c>
      <c r="G12" s="110">
        <v>0</v>
      </c>
      <c r="H12" s="113"/>
      <c r="I12" s="105">
        <f>G12*H12</f>
        <v>0</v>
      </c>
      <c r="J12" s="105">
        <f>G12+I12</f>
        <v>0</v>
      </c>
    </row>
    <row r="13" spans="1:10" s="19" customFormat="1" ht="24" customHeight="1">
      <c r="A13" s="50"/>
      <c r="B13" s="28"/>
      <c r="C13" s="28" t="s">
        <v>133</v>
      </c>
      <c r="D13" s="32" t="s">
        <v>132</v>
      </c>
      <c r="E13" s="28" t="s">
        <v>134</v>
      </c>
      <c r="F13" s="106"/>
      <c r="G13" s="111"/>
      <c r="H13" s="114"/>
      <c r="I13" s="106"/>
      <c r="J13" s="106"/>
    </row>
    <row r="14" spans="1:10" s="19" customFormat="1" ht="24" customHeight="1">
      <c r="A14" s="50"/>
      <c r="B14" s="28"/>
      <c r="C14" s="28" t="s">
        <v>135</v>
      </c>
      <c r="D14" s="32" t="s">
        <v>132</v>
      </c>
      <c r="E14" s="28" t="s">
        <v>153</v>
      </c>
      <c r="F14" s="106"/>
      <c r="G14" s="111"/>
      <c r="H14" s="114"/>
      <c r="I14" s="106"/>
      <c r="J14" s="106"/>
    </row>
    <row r="15" spans="1:10" s="19" customFormat="1" ht="24" customHeight="1">
      <c r="A15" s="50"/>
      <c r="B15" s="28"/>
      <c r="C15" s="28" t="s">
        <v>136</v>
      </c>
      <c r="D15" s="32" t="s">
        <v>132</v>
      </c>
      <c r="E15" s="32" t="s">
        <v>150</v>
      </c>
      <c r="F15" s="106"/>
      <c r="G15" s="111"/>
      <c r="H15" s="114"/>
      <c r="I15" s="106"/>
      <c r="J15" s="106"/>
    </row>
    <row r="16" spans="1:10" s="19" customFormat="1" ht="24" customHeight="1">
      <c r="B16" s="51"/>
      <c r="C16" s="28" t="s">
        <v>148</v>
      </c>
      <c r="D16" s="28" t="s">
        <v>132</v>
      </c>
      <c r="E16" s="28" t="s">
        <v>165</v>
      </c>
      <c r="F16" s="106"/>
      <c r="G16" s="111"/>
      <c r="H16" s="114"/>
      <c r="I16" s="106"/>
      <c r="J16" s="106"/>
    </row>
    <row r="17" spans="2:10" s="19" customFormat="1" ht="24" customHeight="1">
      <c r="B17" s="51"/>
      <c r="C17" s="28" t="s">
        <v>151</v>
      </c>
      <c r="D17" s="28" t="s">
        <v>132</v>
      </c>
      <c r="E17" s="28" t="s">
        <v>166</v>
      </c>
      <c r="F17" s="107"/>
      <c r="G17" s="112"/>
      <c r="H17" s="115"/>
      <c r="I17" s="107"/>
      <c r="J17" s="107"/>
    </row>
    <row r="18" spans="2:10" s="19" customFormat="1" ht="34.35" customHeight="1">
      <c r="B18" s="24" t="s">
        <v>6</v>
      </c>
      <c r="C18" s="24" t="s">
        <v>5</v>
      </c>
      <c r="D18" s="27" t="s">
        <v>99</v>
      </c>
      <c r="E18" s="27" t="s">
        <v>350</v>
      </c>
      <c r="F18" s="108" t="s">
        <v>203</v>
      </c>
      <c r="G18" s="110">
        <v>0</v>
      </c>
      <c r="H18" s="113"/>
      <c r="I18" s="105">
        <f>G18*H18</f>
        <v>0</v>
      </c>
      <c r="J18" s="105">
        <f>G18+I18</f>
        <v>0</v>
      </c>
    </row>
    <row r="19" spans="2:10" s="19" customFormat="1" ht="48.6" customHeight="1">
      <c r="B19" s="28"/>
      <c r="C19" s="28" t="s">
        <v>11</v>
      </c>
      <c r="D19" s="32" t="s">
        <v>61</v>
      </c>
      <c r="E19" s="32" t="s">
        <v>348</v>
      </c>
      <c r="F19" s="106"/>
      <c r="G19" s="111"/>
      <c r="H19" s="114"/>
      <c r="I19" s="106"/>
      <c r="J19" s="106"/>
    </row>
    <row r="20" spans="2:10" s="19" customFormat="1" ht="36" customHeight="1">
      <c r="B20" s="28"/>
      <c r="C20" s="28" t="s">
        <v>13</v>
      </c>
      <c r="D20" s="32" t="s">
        <v>12</v>
      </c>
      <c r="E20" s="32" t="s">
        <v>349</v>
      </c>
      <c r="F20" s="106"/>
      <c r="G20" s="111"/>
      <c r="H20" s="114"/>
      <c r="I20" s="106"/>
      <c r="J20" s="106"/>
    </row>
    <row r="21" spans="2:10" s="19" customFormat="1" ht="22.7" customHeight="1">
      <c r="B21" s="28"/>
      <c r="C21" s="28" t="s">
        <v>60</v>
      </c>
      <c r="D21" s="32" t="s">
        <v>14</v>
      </c>
      <c r="E21" s="32" t="s">
        <v>317</v>
      </c>
      <c r="F21" s="106"/>
      <c r="G21" s="111"/>
      <c r="H21" s="114"/>
      <c r="I21" s="106"/>
      <c r="J21" s="106"/>
    </row>
    <row r="22" spans="2:10" s="19" customFormat="1" ht="29.45" customHeight="1">
      <c r="B22" s="28"/>
      <c r="C22" s="28" t="s">
        <v>62</v>
      </c>
      <c r="D22" s="32" t="s">
        <v>63</v>
      </c>
      <c r="E22" s="32" t="s">
        <v>64</v>
      </c>
      <c r="F22" s="106"/>
      <c r="G22" s="111"/>
      <c r="H22" s="114"/>
      <c r="I22" s="106"/>
      <c r="J22" s="106"/>
    </row>
    <row r="23" spans="2:10" s="19" customFormat="1" ht="36" customHeight="1">
      <c r="B23" s="28"/>
      <c r="C23" s="28" t="s">
        <v>97</v>
      </c>
      <c r="D23" s="32" t="s">
        <v>98</v>
      </c>
      <c r="E23" s="32" t="s">
        <v>247</v>
      </c>
      <c r="F23" s="106"/>
      <c r="G23" s="111"/>
      <c r="H23" s="114"/>
      <c r="I23" s="106"/>
      <c r="J23" s="106"/>
    </row>
    <row r="24" spans="2:10" s="19" customFormat="1" ht="24" customHeight="1">
      <c r="B24" s="28"/>
      <c r="C24" s="28" t="s">
        <v>207</v>
      </c>
      <c r="D24" s="28" t="s">
        <v>71</v>
      </c>
      <c r="E24" s="32" t="s">
        <v>347</v>
      </c>
      <c r="F24" s="106"/>
      <c r="G24" s="111"/>
      <c r="H24" s="114"/>
      <c r="I24" s="106"/>
      <c r="J24" s="106"/>
    </row>
    <row r="25" spans="2:10" s="19" customFormat="1" ht="24" customHeight="1">
      <c r="B25" s="28"/>
      <c r="C25" s="28" t="s">
        <v>256</v>
      </c>
      <c r="D25" s="28" t="s">
        <v>275</v>
      </c>
      <c r="E25" s="32" t="s">
        <v>277</v>
      </c>
      <c r="F25" s="106"/>
      <c r="G25" s="111"/>
      <c r="H25" s="114"/>
      <c r="I25" s="106"/>
      <c r="J25" s="106"/>
    </row>
    <row r="26" spans="2:10" s="19" customFormat="1" ht="24" customHeight="1">
      <c r="B26" s="28"/>
      <c r="C26" s="28" t="s">
        <v>324</v>
      </c>
      <c r="D26" s="35" t="s">
        <v>21</v>
      </c>
      <c r="E26" s="36" t="s">
        <v>201</v>
      </c>
      <c r="F26" s="107"/>
      <c r="G26" s="112"/>
      <c r="H26" s="115"/>
      <c r="I26" s="107"/>
      <c r="J26" s="107"/>
    </row>
    <row r="27" spans="2:10" s="19" customFormat="1" ht="34.700000000000003" customHeight="1">
      <c r="B27" s="24" t="s">
        <v>7</v>
      </c>
      <c r="C27" s="24" t="s">
        <v>8</v>
      </c>
      <c r="D27" s="27" t="s">
        <v>15</v>
      </c>
      <c r="E27" s="27" t="s">
        <v>109</v>
      </c>
      <c r="F27" s="108" t="s">
        <v>203</v>
      </c>
      <c r="G27" s="110">
        <v>0</v>
      </c>
      <c r="H27" s="113"/>
      <c r="I27" s="105">
        <f>G27*H27</f>
        <v>0</v>
      </c>
      <c r="J27" s="105">
        <f>G27+I27</f>
        <v>0</v>
      </c>
    </row>
    <row r="28" spans="2:10" s="19" customFormat="1" ht="34.700000000000003" customHeight="1">
      <c r="B28" s="28"/>
      <c r="C28" s="28" t="s">
        <v>16</v>
      </c>
      <c r="D28" s="28" t="s">
        <v>17</v>
      </c>
      <c r="E28" s="32" t="s">
        <v>255</v>
      </c>
      <c r="F28" s="106"/>
      <c r="G28" s="111"/>
      <c r="H28" s="114"/>
      <c r="I28" s="106"/>
      <c r="J28" s="106"/>
    </row>
    <row r="29" spans="2:10" s="19" customFormat="1" ht="34.700000000000003" customHeight="1">
      <c r="B29" s="24" t="s">
        <v>18</v>
      </c>
      <c r="C29" s="24" t="s">
        <v>19</v>
      </c>
      <c r="D29" s="27" t="s">
        <v>143</v>
      </c>
      <c r="E29" s="27" t="s">
        <v>369</v>
      </c>
      <c r="F29" s="108" t="s">
        <v>203</v>
      </c>
      <c r="G29" s="110">
        <v>0</v>
      </c>
      <c r="H29" s="113"/>
      <c r="I29" s="105">
        <f>G29*H29</f>
        <v>0</v>
      </c>
      <c r="J29" s="105">
        <f>G29+I29</f>
        <v>0</v>
      </c>
    </row>
    <row r="30" spans="2:10" s="19" customFormat="1" ht="24" customHeight="1">
      <c r="B30" s="28"/>
      <c r="C30" s="28" t="s">
        <v>20</v>
      </c>
      <c r="D30" s="32" t="s">
        <v>143</v>
      </c>
      <c r="E30" s="32" t="s">
        <v>105</v>
      </c>
      <c r="F30" s="106"/>
      <c r="G30" s="111"/>
      <c r="H30" s="114"/>
      <c r="I30" s="106"/>
      <c r="J30" s="106"/>
    </row>
    <row r="31" spans="2:10" s="19" customFormat="1" ht="24" customHeight="1">
      <c r="B31" s="28"/>
      <c r="C31" s="28" t="s">
        <v>66</v>
      </c>
      <c r="D31" s="32" t="s">
        <v>143</v>
      </c>
      <c r="E31" s="32" t="s">
        <v>361</v>
      </c>
      <c r="F31" s="106"/>
      <c r="G31" s="111"/>
      <c r="H31" s="114"/>
      <c r="I31" s="106"/>
      <c r="J31" s="106"/>
    </row>
    <row r="32" spans="2:10" s="19" customFormat="1" ht="24" customHeight="1">
      <c r="B32" s="28"/>
      <c r="C32" s="28" t="s">
        <v>68</v>
      </c>
      <c r="D32" s="32" t="s">
        <v>69</v>
      </c>
      <c r="E32" s="32" t="s">
        <v>248</v>
      </c>
      <c r="F32" s="106"/>
      <c r="G32" s="111"/>
      <c r="H32" s="114"/>
      <c r="I32" s="106"/>
      <c r="J32" s="106"/>
    </row>
    <row r="33" spans="2:10" s="19" customFormat="1" ht="24" customHeight="1">
      <c r="B33" s="28"/>
      <c r="C33" s="28" t="s">
        <v>93</v>
      </c>
      <c r="D33" s="32" t="s">
        <v>65</v>
      </c>
      <c r="E33" s="32" t="s">
        <v>323</v>
      </c>
      <c r="F33" s="106"/>
      <c r="G33" s="111"/>
      <c r="H33" s="114"/>
      <c r="I33" s="106"/>
      <c r="J33" s="106"/>
    </row>
    <row r="34" spans="2:10" s="19" customFormat="1" ht="24" customHeight="1">
      <c r="B34" s="35"/>
      <c r="C34" s="35" t="s">
        <v>106</v>
      </c>
      <c r="D34" s="36" t="s">
        <v>65</v>
      </c>
      <c r="E34" s="36" t="s">
        <v>249</v>
      </c>
      <c r="F34" s="107"/>
      <c r="G34" s="112"/>
      <c r="H34" s="115"/>
      <c r="I34" s="107"/>
      <c r="J34" s="107"/>
    </row>
    <row r="35" spans="2:10" s="19" customFormat="1" ht="24" customHeight="1">
      <c r="B35" s="24" t="s">
        <v>22</v>
      </c>
      <c r="C35" s="24" t="s">
        <v>23</v>
      </c>
      <c r="D35" s="27" t="s">
        <v>24</v>
      </c>
      <c r="E35" s="27" t="s">
        <v>96</v>
      </c>
      <c r="F35" s="108" t="s">
        <v>203</v>
      </c>
      <c r="G35" s="110">
        <v>0</v>
      </c>
      <c r="H35" s="113"/>
      <c r="I35" s="105">
        <f>G35*H35</f>
        <v>0</v>
      </c>
      <c r="J35" s="105">
        <f>G35+I35</f>
        <v>0</v>
      </c>
    </row>
    <row r="36" spans="2:10" s="19" customFormat="1" ht="24" customHeight="1">
      <c r="B36" s="28"/>
      <c r="C36" s="28" t="s">
        <v>25</v>
      </c>
      <c r="D36" s="28" t="s">
        <v>44</v>
      </c>
      <c r="E36" s="32" t="s">
        <v>95</v>
      </c>
      <c r="F36" s="106"/>
      <c r="G36" s="111"/>
      <c r="H36" s="114"/>
      <c r="I36" s="106"/>
      <c r="J36" s="106"/>
    </row>
    <row r="37" spans="2:10" s="19" customFormat="1" ht="24" customHeight="1">
      <c r="B37" s="28"/>
      <c r="C37" s="60" t="s">
        <v>245</v>
      </c>
      <c r="D37" s="60" t="s">
        <v>252</v>
      </c>
      <c r="E37" s="61" t="s">
        <v>328</v>
      </c>
      <c r="F37" s="106"/>
      <c r="G37" s="111"/>
      <c r="H37" s="114"/>
      <c r="I37" s="106"/>
      <c r="J37" s="106"/>
    </row>
    <row r="38" spans="2:10" s="19" customFormat="1" ht="24" customHeight="1">
      <c r="B38" s="28"/>
      <c r="C38" s="60" t="s">
        <v>273</v>
      </c>
      <c r="D38" s="60" t="s">
        <v>252</v>
      </c>
      <c r="E38" s="61" t="s">
        <v>338</v>
      </c>
      <c r="F38" s="106"/>
      <c r="G38" s="111"/>
      <c r="H38" s="114"/>
      <c r="I38" s="106"/>
      <c r="J38" s="106"/>
    </row>
    <row r="39" spans="2:10" s="19" customFormat="1" ht="24" customHeight="1">
      <c r="B39" s="28"/>
      <c r="C39" s="60" t="s">
        <v>274</v>
      </c>
      <c r="D39" s="60" t="s">
        <v>252</v>
      </c>
      <c r="E39" s="61" t="s">
        <v>339</v>
      </c>
      <c r="F39" s="106"/>
      <c r="G39" s="111"/>
      <c r="H39" s="114"/>
      <c r="I39" s="106"/>
      <c r="J39" s="106"/>
    </row>
    <row r="40" spans="2:10" s="19" customFormat="1" ht="37.9" customHeight="1">
      <c r="B40" s="28"/>
      <c r="C40" s="60" t="s">
        <v>334</v>
      </c>
      <c r="D40" s="60" t="s">
        <v>252</v>
      </c>
      <c r="E40" s="61" t="s">
        <v>362</v>
      </c>
      <c r="F40" s="107"/>
      <c r="G40" s="112"/>
      <c r="H40" s="115"/>
      <c r="I40" s="107"/>
      <c r="J40" s="107"/>
    </row>
    <row r="41" spans="2:10" s="19" customFormat="1" ht="30.6" customHeight="1">
      <c r="B41" s="24" t="s">
        <v>27</v>
      </c>
      <c r="C41" s="24" t="s">
        <v>28</v>
      </c>
      <c r="D41" s="24" t="s">
        <v>26</v>
      </c>
      <c r="E41" s="27" t="s">
        <v>367</v>
      </c>
      <c r="F41" s="108" t="s">
        <v>203</v>
      </c>
      <c r="G41" s="110">
        <v>0</v>
      </c>
      <c r="H41" s="113"/>
      <c r="I41" s="105">
        <f>G41*H41</f>
        <v>0</v>
      </c>
      <c r="J41" s="105">
        <f>G41+I41</f>
        <v>0</v>
      </c>
    </row>
    <row r="42" spans="2:10" s="19" customFormat="1" ht="42" customHeight="1">
      <c r="B42" s="28"/>
      <c r="C42" s="35" t="s">
        <v>320</v>
      </c>
      <c r="D42" s="35" t="s">
        <v>26</v>
      </c>
      <c r="E42" s="36" t="s">
        <v>351</v>
      </c>
      <c r="F42" s="107"/>
      <c r="G42" s="112"/>
      <c r="H42" s="115"/>
      <c r="I42" s="107"/>
      <c r="J42" s="107"/>
    </row>
    <row r="43" spans="2:10" s="19" customFormat="1" ht="35.450000000000003" customHeight="1">
      <c r="B43" s="27" t="s">
        <v>30</v>
      </c>
      <c r="C43" s="28" t="s">
        <v>29</v>
      </c>
      <c r="D43" s="28" t="s">
        <v>200</v>
      </c>
      <c r="E43" s="32" t="s">
        <v>278</v>
      </c>
      <c r="F43" s="106" t="s">
        <v>203</v>
      </c>
      <c r="G43" s="111">
        <v>0</v>
      </c>
      <c r="H43" s="114"/>
      <c r="I43" s="116">
        <f>G43*H43</f>
        <v>0</v>
      </c>
      <c r="J43" s="116">
        <f>G43+I43</f>
        <v>0</v>
      </c>
    </row>
    <row r="44" spans="2:10" s="19" customFormat="1" ht="34.700000000000003" customHeight="1">
      <c r="B44" s="28"/>
      <c r="C44" s="28" t="s">
        <v>31</v>
      </c>
      <c r="D44" s="32" t="s">
        <v>44</v>
      </c>
      <c r="E44" s="32" t="s">
        <v>318</v>
      </c>
      <c r="F44" s="106"/>
      <c r="G44" s="111"/>
      <c r="H44" s="114"/>
      <c r="I44" s="106"/>
      <c r="J44" s="106"/>
    </row>
    <row r="45" spans="2:10" s="19" customFormat="1" ht="99.4" customHeight="1">
      <c r="B45" s="28"/>
      <c r="C45" s="28" t="s">
        <v>257</v>
      </c>
      <c r="D45" s="32" t="s">
        <v>44</v>
      </c>
      <c r="E45" s="32" t="s">
        <v>365</v>
      </c>
      <c r="F45" s="106"/>
      <c r="G45" s="111"/>
      <c r="H45" s="114"/>
      <c r="I45" s="106"/>
      <c r="J45" s="106"/>
    </row>
    <row r="46" spans="2:10" s="19" customFormat="1" ht="23.45" customHeight="1">
      <c r="B46" s="28"/>
      <c r="C46" s="28" t="s">
        <v>258</v>
      </c>
      <c r="D46" s="32" t="s">
        <v>44</v>
      </c>
      <c r="E46" s="32" t="s">
        <v>107</v>
      </c>
      <c r="F46" s="106"/>
      <c r="G46" s="111"/>
      <c r="H46" s="114"/>
      <c r="I46" s="106"/>
      <c r="J46" s="106"/>
    </row>
    <row r="47" spans="2:10" s="19" customFormat="1" ht="36" customHeight="1">
      <c r="B47" s="28"/>
      <c r="C47" s="28" t="s">
        <v>259</v>
      </c>
      <c r="D47" s="32" t="s">
        <v>44</v>
      </c>
      <c r="E47" s="32" t="s">
        <v>101</v>
      </c>
      <c r="F47" s="106"/>
      <c r="G47" s="111"/>
      <c r="H47" s="114"/>
      <c r="I47" s="106"/>
      <c r="J47" s="106"/>
    </row>
    <row r="48" spans="2:10" s="19" customFormat="1" ht="22.7" customHeight="1">
      <c r="B48" s="28"/>
      <c r="C48" s="28" t="s">
        <v>260</v>
      </c>
      <c r="D48" s="32" t="s">
        <v>44</v>
      </c>
      <c r="E48" s="43" t="s">
        <v>100</v>
      </c>
      <c r="F48" s="106"/>
      <c r="G48" s="111"/>
      <c r="H48" s="114"/>
      <c r="I48" s="106"/>
      <c r="J48" s="106"/>
    </row>
    <row r="49" spans="2:10" s="19" customFormat="1" ht="22.7" customHeight="1">
      <c r="B49" s="28"/>
      <c r="C49" s="28" t="s">
        <v>261</v>
      </c>
      <c r="D49" s="32" t="s">
        <v>44</v>
      </c>
      <c r="E49" s="43" t="s">
        <v>102</v>
      </c>
      <c r="F49" s="106"/>
      <c r="G49" s="111"/>
      <c r="H49" s="114"/>
      <c r="I49" s="106"/>
      <c r="J49" s="106"/>
    </row>
    <row r="50" spans="2:10" s="19" customFormat="1" ht="36" customHeight="1">
      <c r="B50" s="28"/>
      <c r="C50" s="28" t="s">
        <v>262</v>
      </c>
      <c r="D50" s="32" t="s">
        <v>44</v>
      </c>
      <c r="E50" s="43" t="s">
        <v>167</v>
      </c>
      <c r="F50" s="106"/>
      <c r="G50" s="111"/>
      <c r="H50" s="114"/>
      <c r="I50" s="106"/>
      <c r="J50" s="106"/>
    </row>
    <row r="51" spans="2:10" s="19" customFormat="1" ht="24" customHeight="1">
      <c r="B51" s="28"/>
      <c r="C51" s="28" t="s">
        <v>263</v>
      </c>
      <c r="D51" s="32" t="s">
        <v>44</v>
      </c>
      <c r="E51" s="43" t="s">
        <v>279</v>
      </c>
      <c r="F51" s="106"/>
      <c r="G51" s="111"/>
      <c r="H51" s="114"/>
      <c r="I51" s="106"/>
      <c r="J51" s="106"/>
    </row>
    <row r="52" spans="2:10" s="19" customFormat="1" ht="24" customHeight="1">
      <c r="B52" s="28"/>
      <c r="C52" s="28" t="s">
        <v>264</v>
      </c>
      <c r="D52" s="32" t="s">
        <v>44</v>
      </c>
      <c r="E52" s="19" t="s">
        <v>103</v>
      </c>
      <c r="F52" s="106"/>
      <c r="G52" s="111"/>
      <c r="H52" s="114"/>
      <c r="I52" s="106"/>
      <c r="J52" s="106"/>
    </row>
    <row r="53" spans="2:10" s="19" customFormat="1" ht="24" customHeight="1">
      <c r="B53" s="28"/>
      <c r="C53" s="28" t="s">
        <v>265</v>
      </c>
      <c r="D53" s="32" t="s">
        <v>44</v>
      </c>
      <c r="E53" s="43" t="s">
        <v>298</v>
      </c>
      <c r="F53" s="106"/>
      <c r="G53" s="111"/>
      <c r="H53" s="114"/>
      <c r="I53" s="106"/>
      <c r="J53" s="106"/>
    </row>
    <row r="54" spans="2:10" s="19" customFormat="1" ht="24" customHeight="1">
      <c r="B54" s="28"/>
      <c r="C54" s="28" t="s">
        <v>266</v>
      </c>
      <c r="D54" s="32" t="s">
        <v>44</v>
      </c>
      <c r="E54" s="43" t="s">
        <v>104</v>
      </c>
      <c r="F54" s="106"/>
      <c r="G54" s="111"/>
      <c r="H54" s="114"/>
      <c r="I54" s="106"/>
      <c r="J54" s="106"/>
    </row>
    <row r="55" spans="2:10" s="19" customFormat="1" ht="24" customHeight="1">
      <c r="B55" s="28"/>
      <c r="C55" s="28" t="s">
        <v>267</v>
      </c>
      <c r="D55" s="32" t="s">
        <v>44</v>
      </c>
      <c r="E55" s="43" t="s">
        <v>210</v>
      </c>
      <c r="F55" s="106"/>
      <c r="G55" s="111"/>
      <c r="H55" s="114"/>
      <c r="I55" s="106"/>
      <c r="J55" s="106"/>
    </row>
    <row r="56" spans="2:10" s="19" customFormat="1" ht="34.700000000000003" customHeight="1">
      <c r="B56" s="28"/>
      <c r="C56" s="28" t="s">
        <v>268</v>
      </c>
      <c r="D56" s="32" t="s">
        <v>44</v>
      </c>
      <c r="E56" s="43" t="s">
        <v>196</v>
      </c>
      <c r="F56" s="106"/>
      <c r="G56" s="111"/>
      <c r="H56" s="114"/>
      <c r="I56" s="106"/>
      <c r="J56" s="106"/>
    </row>
    <row r="57" spans="2:10" s="19" customFormat="1" ht="34.700000000000003" customHeight="1">
      <c r="B57" s="28"/>
      <c r="C57" s="28" t="s">
        <v>269</v>
      </c>
      <c r="D57" s="32" t="s">
        <v>44</v>
      </c>
      <c r="E57" s="43" t="s">
        <v>202</v>
      </c>
      <c r="F57" s="106"/>
      <c r="G57" s="111"/>
      <c r="H57" s="114"/>
      <c r="I57" s="106"/>
      <c r="J57" s="106"/>
    </row>
    <row r="58" spans="2:10" s="19" customFormat="1" ht="24" customHeight="1">
      <c r="B58" s="28"/>
      <c r="C58" s="28" t="s">
        <v>270</v>
      </c>
      <c r="D58" s="32" t="s">
        <v>44</v>
      </c>
      <c r="E58" s="43" t="s">
        <v>108</v>
      </c>
      <c r="F58" s="106"/>
      <c r="G58" s="111"/>
      <c r="H58" s="114"/>
      <c r="I58" s="106"/>
      <c r="J58" s="106"/>
    </row>
    <row r="59" spans="2:10" s="19" customFormat="1" ht="24" customHeight="1">
      <c r="B59" s="28"/>
      <c r="C59" s="28" t="s">
        <v>271</v>
      </c>
      <c r="D59" s="32" t="s">
        <v>44</v>
      </c>
      <c r="E59" s="43" t="s">
        <v>121</v>
      </c>
      <c r="F59" s="106"/>
      <c r="G59" s="111"/>
      <c r="H59" s="114"/>
      <c r="I59" s="106"/>
      <c r="J59" s="106"/>
    </row>
    <row r="60" spans="2:10" s="19" customFormat="1" ht="36" customHeight="1">
      <c r="B60" s="28"/>
      <c r="C60" s="28" t="s">
        <v>272</v>
      </c>
      <c r="D60" s="32" t="s">
        <v>44</v>
      </c>
      <c r="E60" s="32" t="s">
        <v>360</v>
      </c>
      <c r="F60" s="107"/>
      <c r="G60" s="112"/>
      <c r="H60" s="115"/>
      <c r="I60" s="107"/>
      <c r="J60" s="107"/>
    </row>
    <row r="61" spans="2:10" s="19" customFormat="1" ht="24" customHeight="1">
      <c r="B61" s="24" t="s">
        <v>111</v>
      </c>
      <c r="C61" s="24" t="s">
        <v>112</v>
      </c>
      <c r="D61" s="27" t="s">
        <v>33</v>
      </c>
      <c r="E61" s="27" t="s">
        <v>246</v>
      </c>
      <c r="F61" s="108" t="s">
        <v>203</v>
      </c>
      <c r="G61" s="110">
        <v>0</v>
      </c>
      <c r="H61" s="113"/>
      <c r="I61" s="105">
        <f>G61*H61</f>
        <v>0</v>
      </c>
      <c r="J61" s="105">
        <f>G61+I61</f>
        <v>0</v>
      </c>
    </row>
    <row r="62" spans="2:10" s="19" customFormat="1" ht="24" customHeight="1">
      <c r="B62" s="28"/>
      <c r="C62" s="28" t="s">
        <v>113</v>
      </c>
      <c r="D62" s="28" t="s">
        <v>33</v>
      </c>
      <c r="E62" s="104" t="s">
        <v>356</v>
      </c>
      <c r="F62" s="106"/>
      <c r="G62" s="111"/>
      <c r="H62" s="114"/>
      <c r="I62" s="106"/>
      <c r="J62" s="106"/>
    </row>
    <row r="63" spans="2:10" s="19" customFormat="1" ht="24" customHeight="1">
      <c r="B63" s="28"/>
      <c r="C63" s="28" t="s">
        <v>114</v>
      </c>
      <c r="D63" s="28" t="s">
        <v>110</v>
      </c>
      <c r="E63" s="32" t="s">
        <v>115</v>
      </c>
      <c r="F63" s="106"/>
      <c r="G63" s="111"/>
      <c r="H63" s="114"/>
      <c r="I63" s="106"/>
      <c r="J63" s="106"/>
    </row>
    <row r="64" spans="2:10" s="19" customFormat="1" ht="24" customHeight="1">
      <c r="B64" s="28"/>
      <c r="C64" s="28" t="s">
        <v>116</v>
      </c>
      <c r="D64" s="28" t="s">
        <v>33</v>
      </c>
      <c r="E64" s="32" t="s">
        <v>211</v>
      </c>
      <c r="F64" s="106"/>
      <c r="G64" s="111"/>
      <c r="H64" s="114"/>
      <c r="I64" s="106"/>
      <c r="J64" s="106"/>
    </row>
    <row r="65" spans="2:10" s="19" customFormat="1" ht="24" customHeight="1">
      <c r="B65" s="28"/>
      <c r="C65" s="28" t="s">
        <v>144</v>
      </c>
      <c r="D65" s="32" t="s">
        <v>343</v>
      </c>
      <c r="E65" s="32" t="s">
        <v>145</v>
      </c>
      <c r="F65" s="106"/>
      <c r="G65" s="111"/>
      <c r="H65" s="114"/>
      <c r="I65" s="106"/>
      <c r="J65" s="106"/>
    </row>
    <row r="66" spans="2:10" s="19" customFormat="1" ht="24" customHeight="1">
      <c r="B66" s="28"/>
      <c r="C66" s="28" t="s">
        <v>276</v>
      </c>
      <c r="D66" s="32" t="s">
        <v>275</v>
      </c>
      <c r="E66" s="32" t="s">
        <v>313</v>
      </c>
      <c r="F66" s="37"/>
      <c r="G66" s="112"/>
      <c r="H66" s="115"/>
      <c r="I66" s="107"/>
      <c r="J66" s="107"/>
    </row>
    <row r="67" spans="2:10" s="19" customFormat="1" ht="34.700000000000003" customHeight="1">
      <c r="B67" s="38" t="s">
        <v>117</v>
      </c>
      <c r="C67" s="38" t="s">
        <v>118</v>
      </c>
      <c r="D67" s="38" t="s">
        <v>119</v>
      </c>
      <c r="E67" s="39" t="s">
        <v>250</v>
      </c>
      <c r="F67" s="40" t="s">
        <v>203</v>
      </c>
      <c r="G67" s="74">
        <v>0</v>
      </c>
      <c r="H67" s="75"/>
      <c r="I67" s="67">
        <f>G67*H67</f>
        <v>0</v>
      </c>
      <c r="J67" s="67">
        <f>G67+I67</f>
        <v>0</v>
      </c>
    </row>
    <row r="68" spans="2:10" s="19" customFormat="1" ht="24" customHeight="1">
      <c r="B68" s="38" t="s">
        <v>34</v>
      </c>
      <c r="C68" s="38" t="s">
        <v>35</v>
      </c>
      <c r="D68" s="38" t="s">
        <v>36</v>
      </c>
      <c r="E68" s="39" t="s">
        <v>94</v>
      </c>
      <c r="F68" s="40" t="s">
        <v>203</v>
      </c>
      <c r="G68" s="74">
        <v>0</v>
      </c>
      <c r="H68" s="75"/>
      <c r="I68" s="67">
        <f>G68*H68</f>
        <v>0</v>
      </c>
      <c r="J68" s="67">
        <f>G68+I68</f>
        <v>0</v>
      </c>
    </row>
    <row r="69" spans="2:10" s="4" customFormat="1" ht="26.1" customHeight="1">
      <c r="B69" s="5" t="s">
        <v>154</v>
      </c>
      <c r="C69" s="5"/>
      <c r="D69" s="5"/>
      <c r="E69" s="5"/>
      <c r="F69" s="6"/>
      <c r="G69" s="68">
        <f>SUM(G12:G68)</f>
        <v>0</v>
      </c>
      <c r="H69" s="69"/>
      <c r="I69" s="70">
        <f>SUM(I12:I68)</f>
        <v>0</v>
      </c>
      <c r="J69" s="70">
        <f>SUM(J12:J68)</f>
        <v>0</v>
      </c>
    </row>
    <row r="70" spans="2:10" s="4" customFormat="1" ht="18.75">
      <c r="B70" s="12"/>
      <c r="C70" s="12"/>
      <c r="D70" s="12"/>
      <c r="E70" s="12"/>
      <c r="F70" s="11"/>
      <c r="G70" s="11"/>
      <c r="H70" s="11"/>
      <c r="I70" s="11"/>
      <c r="J70" s="11"/>
    </row>
    <row r="71" spans="2:10" s="4" customFormat="1" ht="18.75">
      <c r="B71" s="12"/>
      <c r="C71" s="12"/>
      <c r="D71" s="12"/>
      <c r="E71" s="12"/>
      <c r="F71" s="11"/>
      <c r="G71" s="11"/>
      <c r="H71" s="11"/>
      <c r="I71" s="11"/>
      <c r="J71" s="11"/>
    </row>
    <row r="72" spans="2:10" s="4" customFormat="1" ht="37.5">
      <c r="B72" s="5" t="s">
        <v>4</v>
      </c>
      <c r="C72" s="5" t="s">
        <v>0</v>
      </c>
      <c r="D72" s="5" t="s">
        <v>9</v>
      </c>
      <c r="E72" s="5" t="s">
        <v>1</v>
      </c>
      <c r="F72" s="6" t="s">
        <v>2</v>
      </c>
      <c r="G72" s="6" t="s">
        <v>158</v>
      </c>
      <c r="H72" s="7" t="s">
        <v>160</v>
      </c>
      <c r="I72" s="7" t="s">
        <v>156</v>
      </c>
      <c r="J72" s="7" t="s">
        <v>159</v>
      </c>
    </row>
    <row r="73" spans="2:10" s="4" customFormat="1" ht="18.75">
      <c r="B73" s="13" t="s">
        <v>164</v>
      </c>
      <c r="C73" s="12"/>
      <c r="D73" s="12"/>
      <c r="E73" s="12"/>
      <c r="F73" s="11"/>
      <c r="G73" s="11"/>
      <c r="H73" s="11"/>
      <c r="I73" s="11"/>
      <c r="J73" s="11"/>
    </row>
    <row r="74" spans="2:10" s="19" customFormat="1" ht="123" customHeight="1">
      <c r="B74" s="27" t="s">
        <v>81</v>
      </c>
      <c r="C74" s="40" t="s">
        <v>46</v>
      </c>
      <c r="D74" s="39" t="s">
        <v>47</v>
      </c>
      <c r="E74" s="66" t="s">
        <v>319</v>
      </c>
      <c r="F74" s="40" t="s">
        <v>203</v>
      </c>
      <c r="G74" s="93">
        <v>0</v>
      </c>
      <c r="H74" s="75"/>
      <c r="I74" s="94">
        <f>G74*H74</f>
        <v>0</v>
      </c>
      <c r="J74" s="94">
        <f>G74+I74</f>
        <v>0</v>
      </c>
    </row>
    <row r="75" spans="2:10" s="19" customFormat="1" ht="81" customHeight="1">
      <c r="B75" s="28"/>
      <c r="C75" s="109" t="s">
        <v>48</v>
      </c>
      <c r="D75" s="27" t="s">
        <v>57</v>
      </c>
      <c r="E75" s="66" t="s">
        <v>319</v>
      </c>
      <c r="F75" s="108" t="s">
        <v>203</v>
      </c>
      <c r="G75" s="110">
        <v>0</v>
      </c>
      <c r="H75" s="113"/>
      <c r="I75" s="105">
        <f>G75*H75</f>
        <v>0</v>
      </c>
      <c r="J75" s="105">
        <f>G75+I75</f>
        <v>0</v>
      </c>
    </row>
    <row r="76" spans="2:10" s="19" customFormat="1" ht="81" customHeight="1">
      <c r="B76" s="28"/>
      <c r="C76" s="109"/>
      <c r="D76" s="32" t="s">
        <v>49</v>
      </c>
      <c r="E76" s="66" t="s">
        <v>319</v>
      </c>
      <c r="F76" s="106"/>
      <c r="G76" s="111"/>
      <c r="H76" s="114"/>
      <c r="I76" s="116"/>
      <c r="J76" s="116"/>
    </row>
    <row r="77" spans="2:10" s="19" customFormat="1" ht="81" customHeight="1">
      <c r="B77" s="28"/>
      <c r="C77" s="109"/>
      <c r="D77" s="36" t="s">
        <v>53</v>
      </c>
      <c r="E77" s="66" t="s">
        <v>319</v>
      </c>
      <c r="F77" s="107"/>
      <c r="G77" s="112"/>
      <c r="H77" s="115"/>
      <c r="I77" s="117"/>
      <c r="J77" s="117"/>
    </row>
    <row r="78" spans="2:10" s="19" customFormat="1" ht="81" customHeight="1">
      <c r="B78" s="28"/>
      <c r="C78" s="106" t="s">
        <v>50</v>
      </c>
      <c r="D78" s="27" t="s">
        <v>56</v>
      </c>
      <c r="E78" s="66" t="s">
        <v>319</v>
      </c>
      <c r="F78" s="108" t="s">
        <v>203</v>
      </c>
      <c r="G78" s="110">
        <v>0</v>
      </c>
      <c r="H78" s="113"/>
      <c r="I78" s="105">
        <f>G78*H78</f>
        <v>0</v>
      </c>
      <c r="J78" s="105">
        <f>G78+I78</f>
        <v>0</v>
      </c>
    </row>
    <row r="79" spans="2:10" s="19" customFormat="1" ht="81" customHeight="1">
      <c r="B79" s="28"/>
      <c r="C79" s="106"/>
      <c r="D79" s="32" t="s">
        <v>59</v>
      </c>
      <c r="E79" s="66" t="s">
        <v>319</v>
      </c>
      <c r="F79" s="106"/>
      <c r="G79" s="111"/>
      <c r="H79" s="114"/>
      <c r="I79" s="116"/>
      <c r="J79" s="116"/>
    </row>
    <row r="80" spans="2:10" s="19" customFormat="1" ht="81" customHeight="1">
      <c r="B80" s="54"/>
      <c r="C80" s="106"/>
      <c r="D80" s="32" t="s">
        <v>51</v>
      </c>
      <c r="E80" s="66" t="s">
        <v>319</v>
      </c>
      <c r="F80" s="106"/>
      <c r="G80" s="111"/>
      <c r="H80" s="114"/>
      <c r="I80" s="116"/>
      <c r="J80" s="116"/>
    </row>
    <row r="81" spans="1:10" s="19" customFormat="1" ht="34.700000000000003" customHeight="1">
      <c r="B81" s="56"/>
      <c r="C81" s="38" t="s">
        <v>52</v>
      </c>
      <c r="D81" s="38" t="s">
        <v>252</v>
      </c>
      <c r="E81" s="100" t="s">
        <v>330</v>
      </c>
      <c r="F81" s="40" t="s">
        <v>203</v>
      </c>
      <c r="G81" s="93">
        <v>0</v>
      </c>
      <c r="H81" s="98"/>
      <c r="I81" s="95">
        <f>G81*H81</f>
        <v>0</v>
      </c>
      <c r="J81" s="95">
        <f>G81+I81</f>
        <v>0</v>
      </c>
    </row>
    <row r="82" spans="1:10" s="19" customFormat="1" ht="22.7" customHeight="1">
      <c r="B82" s="28"/>
      <c r="C82" s="38" t="s">
        <v>54</v>
      </c>
      <c r="D82" s="38" t="s">
        <v>252</v>
      </c>
      <c r="E82" s="100" t="s">
        <v>253</v>
      </c>
      <c r="F82" s="40" t="s">
        <v>203</v>
      </c>
      <c r="G82" s="93">
        <v>0</v>
      </c>
      <c r="H82" s="98"/>
      <c r="I82" s="95">
        <f t="shared" ref="I82:I89" si="0">G82*H82</f>
        <v>0</v>
      </c>
      <c r="J82" s="95">
        <f t="shared" ref="J82:J89" si="1">G82+I82</f>
        <v>0</v>
      </c>
    </row>
    <row r="83" spans="1:10" s="19" customFormat="1" ht="34.700000000000003" customHeight="1">
      <c r="B83" s="54"/>
      <c r="C83" s="35" t="s">
        <v>55</v>
      </c>
      <c r="D83" s="35" t="s">
        <v>252</v>
      </c>
      <c r="E83" s="99" t="s">
        <v>345</v>
      </c>
      <c r="F83" s="91" t="s">
        <v>203</v>
      </c>
      <c r="G83" s="96">
        <v>0</v>
      </c>
      <c r="H83" s="97"/>
      <c r="I83" s="95">
        <f t="shared" si="0"/>
        <v>0</v>
      </c>
      <c r="J83" s="95">
        <f t="shared" si="1"/>
        <v>0</v>
      </c>
    </row>
    <row r="84" spans="1:10" s="19" customFormat="1" ht="36" customHeight="1">
      <c r="B84" s="57"/>
      <c r="C84" s="38" t="s">
        <v>58</v>
      </c>
      <c r="D84" s="39" t="s">
        <v>199</v>
      </c>
      <c r="E84" s="103" t="s">
        <v>337</v>
      </c>
      <c r="F84" s="58" t="s">
        <v>203</v>
      </c>
      <c r="G84" s="102">
        <v>0</v>
      </c>
      <c r="H84" s="75"/>
      <c r="I84" s="95">
        <f t="shared" si="0"/>
        <v>0</v>
      </c>
      <c r="J84" s="95">
        <f t="shared" si="1"/>
        <v>0</v>
      </c>
    </row>
    <row r="85" spans="1:10" s="19" customFormat="1" ht="36" customHeight="1">
      <c r="B85" s="54"/>
      <c r="C85" s="101" t="s">
        <v>183</v>
      </c>
      <c r="D85" s="100" t="s">
        <v>336</v>
      </c>
      <c r="E85" s="62" t="s">
        <v>359</v>
      </c>
      <c r="F85" s="58" t="s">
        <v>203</v>
      </c>
      <c r="G85" s="74">
        <v>0</v>
      </c>
      <c r="H85" s="75"/>
      <c r="I85" s="95">
        <f t="shared" si="0"/>
        <v>0</v>
      </c>
      <c r="J85" s="95">
        <f t="shared" si="1"/>
        <v>0</v>
      </c>
    </row>
    <row r="86" spans="1:10" s="19" customFormat="1" ht="36" customHeight="1">
      <c r="B86" s="54"/>
      <c r="C86" s="101" t="s">
        <v>184</v>
      </c>
      <c r="D86" s="100" t="s">
        <v>300</v>
      </c>
      <c r="E86" s="63" t="s">
        <v>299</v>
      </c>
      <c r="F86" s="55" t="s">
        <v>203</v>
      </c>
      <c r="G86" s="74">
        <v>0</v>
      </c>
      <c r="H86" s="75"/>
      <c r="I86" s="95">
        <f t="shared" si="0"/>
        <v>0</v>
      </c>
      <c r="J86" s="95">
        <f t="shared" si="1"/>
        <v>0</v>
      </c>
    </row>
    <row r="87" spans="1:10" s="19" customFormat="1" ht="36" customHeight="1">
      <c r="B87" s="54"/>
      <c r="C87" s="101" t="s">
        <v>197</v>
      </c>
      <c r="D87" s="100" t="s">
        <v>198</v>
      </c>
      <c r="E87" s="61" t="s">
        <v>123</v>
      </c>
      <c r="F87" s="55" t="s">
        <v>203</v>
      </c>
      <c r="G87" s="74">
        <v>0</v>
      </c>
      <c r="H87" s="75"/>
      <c r="I87" s="95">
        <f t="shared" si="0"/>
        <v>0</v>
      </c>
      <c r="J87" s="95">
        <f t="shared" si="1"/>
        <v>0</v>
      </c>
    </row>
    <row r="88" spans="1:10" s="19" customFormat="1" ht="24" customHeight="1">
      <c r="B88" s="28"/>
      <c r="C88" s="101" t="s">
        <v>205</v>
      </c>
      <c r="D88" s="100" t="s">
        <v>254</v>
      </c>
      <c r="E88" s="100" t="s">
        <v>329</v>
      </c>
      <c r="F88" s="92" t="s">
        <v>203</v>
      </c>
      <c r="G88" s="93">
        <v>0</v>
      </c>
      <c r="H88" s="98"/>
      <c r="I88" s="95">
        <f t="shared" si="0"/>
        <v>0</v>
      </c>
      <c r="J88" s="95">
        <f t="shared" si="1"/>
        <v>0</v>
      </c>
    </row>
    <row r="89" spans="1:10" s="19" customFormat="1" ht="24" customHeight="1">
      <c r="B89" s="28"/>
      <c r="C89" s="60" t="s">
        <v>206</v>
      </c>
      <c r="D89" s="64" t="s">
        <v>254</v>
      </c>
      <c r="E89" s="99" t="s">
        <v>327</v>
      </c>
      <c r="F89" s="92" t="s">
        <v>203</v>
      </c>
      <c r="G89" s="93">
        <v>0</v>
      </c>
      <c r="H89" s="98"/>
      <c r="I89" s="95">
        <f t="shared" si="0"/>
        <v>0</v>
      </c>
      <c r="J89" s="95">
        <f t="shared" si="1"/>
        <v>0</v>
      </c>
    </row>
    <row r="90" spans="1:10" s="4" customFormat="1" ht="26.1" customHeight="1">
      <c r="B90" s="5" t="s">
        <v>213</v>
      </c>
      <c r="C90" s="5"/>
      <c r="D90" s="5"/>
      <c r="E90" s="5"/>
      <c r="F90" s="6"/>
      <c r="G90" s="68">
        <f>SUM(G74:G89)</f>
        <v>0</v>
      </c>
      <c r="H90" s="71"/>
      <c r="I90" s="68">
        <f>SUM(I74:I89)</f>
        <v>0</v>
      </c>
      <c r="J90" s="68">
        <f>SUM(J74:J89)</f>
        <v>0</v>
      </c>
    </row>
    <row r="91" spans="1:10" s="4" customFormat="1" ht="18.75">
      <c r="B91" s="12"/>
      <c r="C91" s="12"/>
      <c r="D91" s="12"/>
      <c r="E91" s="12"/>
      <c r="F91" s="11"/>
      <c r="G91" s="11"/>
      <c r="H91" s="11"/>
      <c r="I91" s="11"/>
      <c r="J91" s="11"/>
    </row>
    <row r="92" spans="1:10" s="4" customFormat="1" ht="37.5">
      <c r="B92" s="5" t="s">
        <v>4</v>
      </c>
      <c r="C92" s="5" t="s">
        <v>0</v>
      </c>
      <c r="D92" s="5" t="s">
        <v>9</v>
      </c>
      <c r="E92" s="5" t="s">
        <v>1</v>
      </c>
      <c r="F92" s="6" t="s">
        <v>2</v>
      </c>
      <c r="G92" s="6" t="s">
        <v>157</v>
      </c>
      <c r="H92" s="7" t="s">
        <v>160</v>
      </c>
      <c r="I92" s="7" t="s">
        <v>156</v>
      </c>
      <c r="J92" s="7" t="s">
        <v>159</v>
      </c>
    </row>
    <row r="93" spans="1:10" s="4" customFormat="1" ht="24.6" customHeight="1">
      <c r="B93" s="13" t="s">
        <v>37</v>
      </c>
      <c r="C93" s="14"/>
      <c r="D93" s="14"/>
      <c r="E93" s="14"/>
      <c r="F93" s="15"/>
      <c r="G93" s="15"/>
      <c r="H93" s="11"/>
      <c r="I93" s="11"/>
      <c r="J93" s="11"/>
    </row>
    <row r="94" spans="1:10" s="19" customFormat="1" ht="24" customHeight="1">
      <c r="A94" s="48"/>
      <c r="B94" s="49" t="s">
        <v>130</v>
      </c>
      <c r="C94" s="24" t="s">
        <v>137</v>
      </c>
      <c r="D94" s="27" t="s">
        <v>132</v>
      </c>
      <c r="E94" s="27" t="s">
        <v>142</v>
      </c>
      <c r="F94" s="108" t="s">
        <v>203</v>
      </c>
      <c r="G94" s="110">
        <v>0</v>
      </c>
      <c r="H94" s="113"/>
      <c r="I94" s="105">
        <f>G94*H94</f>
        <v>0</v>
      </c>
      <c r="J94" s="105">
        <f>G94+I94</f>
        <v>0</v>
      </c>
    </row>
    <row r="95" spans="1:10" s="19" customFormat="1" ht="24" customHeight="1">
      <c r="A95" s="50"/>
      <c r="B95" s="28"/>
      <c r="C95" s="28" t="s">
        <v>138</v>
      </c>
      <c r="D95" s="32" t="s">
        <v>132</v>
      </c>
      <c r="E95" s="28" t="s">
        <v>134</v>
      </c>
      <c r="F95" s="106"/>
      <c r="G95" s="111"/>
      <c r="H95" s="114"/>
      <c r="I95" s="116"/>
      <c r="J95" s="106"/>
    </row>
    <row r="96" spans="1:10" s="19" customFormat="1" ht="24" customHeight="1">
      <c r="A96" s="50"/>
      <c r="B96" s="28"/>
      <c r="C96" s="28" t="s">
        <v>139</v>
      </c>
      <c r="D96" s="32" t="s">
        <v>132</v>
      </c>
      <c r="E96" s="28" t="s">
        <v>153</v>
      </c>
      <c r="F96" s="106"/>
      <c r="G96" s="111"/>
      <c r="H96" s="114"/>
      <c r="I96" s="116"/>
      <c r="J96" s="106"/>
    </row>
    <row r="97" spans="1:10" s="19" customFormat="1" ht="24" customHeight="1">
      <c r="A97" s="50"/>
      <c r="B97" s="28"/>
      <c r="C97" s="28" t="s">
        <v>140</v>
      </c>
      <c r="D97" s="32" t="s">
        <v>132</v>
      </c>
      <c r="E97" s="32" t="s">
        <v>150</v>
      </c>
      <c r="F97" s="106"/>
      <c r="G97" s="111"/>
      <c r="H97" s="114"/>
      <c r="I97" s="116"/>
      <c r="J97" s="106"/>
    </row>
    <row r="98" spans="1:10" s="19" customFormat="1" ht="24" customHeight="1">
      <c r="B98" s="51"/>
      <c r="C98" s="28" t="s">
        <v>149</v>
      </c>
      <c r="D98" s="28" t="s">
        <v>132</v>
      </c>
      <c r="E98" s="28" t="s">
        <v>165</v>
      </c>
      <c r="F98" s="106"/>
      <c r="G98" s="111"/>
      <c r="H98" s="114"/>
      <c r="I98" s="116"/>
      <c r="J98" s="106"/>
    </row>
    <row r="99" spans="1:10" s="19" customFormat="1" ht="24" customHeight="1">
      <c r="B99" s="51"/>
      <c r="C99" s="28" t="s">
        <v>152</v>
      </c>
      <c r="D99" s="28" t="s">
        <v>132</v>
      </c>
      <c r="E99" s="28" t="s">
        <v>166</v>
      </c>
      <c r="F99" s="107"/>
      <c r="G99" s="112"/>
      <c r="H99" s="115"/>
      <c r="I99" s="117"/>
      <c r="J99" s="107"/>
    </row>
    <row r="100" spans="1:10" s="19" customFormat="1" ht="24" customHeight="1">
      <c r="B100" s="24" t="s">
        <v>6</v>
      </c>
      <c r="C100" s="24" t="s">
        <v>38</v>
      </c>
      <c r="D100" s="27" t="s">
        <v>83</v>
      </c>
      <c r="E100" s="27" t="s">
        <v>141</v>
      </c>
      <c r="F100" s="108" t="s">
        <v>203</v>
      </c>
      <c r="G100" s="110">
        <v>0</v>
      </c>
      <c r="H100" s="113"/>
      <c r="I100" s="105">
        <f>G100*H100</f>
        <v>0</v>
      </c>
      <c r="J100" s="105">
        <f>G100+I100</f>
        <v>0</v>
      </c>
    </row>
    <row r="101" spans="1:10" s="19" customFormat="1" ht="24" customHeight="1">
      <c r="B101" s="28"/>
      <c r="C101" s="28" t="s">
        <v>39</v>
      </c>
      <c r="D101" s="32" t="s">
        <v>10</v>
      </c>
      <c r="E101" s="32" t="s">
        <v>120</v>
      </c>
      <c r="F101" s="106"/>
      <c r="G101" s="111"/>
      <c r="H101" s="114"/>
      <c r="I101" s="106"/>
      <c r="J101" s="106"/>
    </row>
    <row r="102" spans="1:10" s="19" customFormat="1" ht="24" customHeight="1">
      <c r="B102" s="28"/>
      <c r="C102" s="28" t="s">
        <v>40</v>
      </c>
      <c r="D102" s="28" t="s">
        <v>71</v>
      </c>
      <c r="E102" s="32" t="s">
        <v>346</v>
      </c>
      <c r="F102" s="106"/>
      <c r="G102" s="111"/>
      <c r="H102" s="114"/>
      <c r="I102" s="106"/>
      <c r="J102" s="106"/>
    </row>
    <row r="103" spans="1:10" s="19" customFormat="1" ht="34.700000000000003" customHeight="1">
      <c r="B103" s="28"/>
      <c r="C103" s="28" t="s">
        <v>70</v>
      </c>
      <c r="D103" s="32" t="s">
        <v>83</v>
      </c>
      <c r="E103" s="32" t="s">
        <v>280</v>
      </c>
      <c r="F103" s="106"/>
      <c r="G103" s="111"/>
      <c r="H103" s="114"/>
      <c r="I103" s="106"/>
      <c r="J103" s="106"/>
    </row>
    <row r="104" spans="1:10" s="19" customFormat="1" ht="34.700000000000003" customHeight="1">
      <c r="B104" s="28"/>
      <c r="C104" s="28" t="s">
        <v>73</v>
      </c>
      <c r="D104" s="32" t="s">
        <v>63</v>
      </c>
      <c r="E104" s="32" t="s">
        <v>281</v>
      </c>
      <c r="F104" s="106"/>
      <c r="G104" s="111"/>
      <c r="H104" s="114"/>
      <c r="I104" s="106"/>
      <c r="J104" s="106"/>
    </row>
    <row r="105" spans="1:10" s="19" customFormat="1" ht="34.700000000000003" customHeight="1">
      <c r="B105" s="28"/>
      <c r="C105" s="28" t="s">
        <v>74</v>
      </c>
      <c r="D105" s="32" t="s">
        <v>90</v>
      </c>
      <c r="E105" s="32" t="s">
        <v>282</v>
      </c>
      <c r="F105" s="106"/>
      <c r="G105" s="111"/>
      <c r="H105" s="114"/>
      <c r="I105" s="106"/>
      <c r="J105" s="106"/>
    </row>
    <row r="106" spans="1:10" s="19" customFormat="1" ht="34.700000000000003" customHeight="1">
      <c r="B106" s="28"/>
      <c r="C106" s="28" t="s">
        <v>325</v>
      </c>
      <c r="D106" s="32" t="s">
        <v>326</v>
      </c>
      <c r="E106" s="32" t="s">
        <v>277</v>
      </c>
      <c r="F106" s="107"/>
      <c r="G106" s="112"/>
      <c r="H106" s="115"/>
      <c r="I106" s="107"/>
      <c r="J106" s="107"/>
    </row>
    <row r="107" spans="1:10" s="19" customFormat="1" ht="24" customHeight="1">
      <c r="B107" s="24" t="s">
        <v>7</v>
      </c>
      <c r="C107" s="24" t="s">
        <v>86</v>
      </c>
      <c r="D107" s="27" t="s">
        <v>174</v>
      </c>
      <c r="E107" s="27" t="s">
        <v>85</v>
      </c>
      <c r="F107" s="108" t="s">
        <v>203</v>
      </c>
      <c r="G107" s="110">
        <v>0</v>
      </c>
      <c r="H107" s="113"/>
      <c r="I107" s="105">
        <f>G107*H107</f>
        <v>0</v>
      </c>
      <c r="J107" s="105">
        <f>G107+I107</f>
        <v>0</v>
      </c>
    </row>
    <row r="108" spans="1:10" s="19" customFormat="1" ht="24" customHeight="1">
      <c r="B108" s="28"/>
      <c r="C108" s="28" t="s">
        <v>87</v>
      </c>
      <c r="D108" s="32" t="s">
        <v>65</v>
      </c>
      <c r="E108" s="32" t="s">
        <v>283</v>
      </c>
      <c r="F108" s="106"/>
      <c r="G108" s="111"/>
      <c r="H108" s="114"/>
      <c r="I108" s="106"/>
      <c r="J108" s="106"/>
    </row>
    <row r="109" spans="1:10" s="19" customFormat="1" ht="24" customHeight="1">
      <c r="B109" s="35"/>
      <c r="C109" s="35" t="s">
        <v>89</v>
      </c>
      <c r="D109" s="36" t="s">
        <v>65</v>
      </c>
      <c r="E109" s="36" t="s">
        <v>284</v>
      </c>
      <c r="F109" s="107"/>
      <c r="G109" s="112"/>
      <c r="H109" s="115"/>
      <c r="I109" s="107"/>
      <c r="J109" s="107"/>
    </row>
    <row r="110" spans="1:10" s="19" customFormat="1" ht="34.700000000000003" customHeight="1">
      <c r="B110" s="28" t="s">
        <v>18</v>
      </c>
      <c r="C110" s="28" t="s">
        <v>75</v>
      </c>
      <c r="D110" s="32" t="s">
        <v>76</v>
      </c>
      <c r="E110" s="32" t="s">
        <v>285</v>
      </c>
      <c r="F110" s="108" t="s">
        <v>203</v>
      </c>
      <c r="G110" s="110">
        <v>0</v>
      </c>
      <c r="H110" s="113"/>
      <c r="I110" s="105">
        <f>G110*H110</f>
        <v>0</v>
      </c>
      <c r="J110" s="105">
        <f>G110+I110</f>
        <v>0</v>
      </c>
    </row>
    <row r="111" spans="1:10" s="19" customFormat="1" ht="24" customHeight="1">
      <c r="B111" s="28"/>
      <c r="C111" s="28" t="s">
        <v>77</v>
      </c>
      <c r="D111" s="32" t="s">
        <v>69</v>
      </c>
      <c r="E111" s="32" t="s">
        <v>286</v>
      </c>
      <c r="F111" s="106"/>
      <c r="G111" s="111"/>
      <c r="H111" s="114"/>
      <c r="I111" s="106"/>
      <c r="J111" s="106"/>
    </row>
    <row r="112" spans="1:10" s="19" customFormat="1" ht="24" customHeight="1">
      <c r="B112" s="28"/>
      <c r="C112" s="28" t="s">
        <v>78</v>
      </c>
      <c r="D112" s="32" t="s">
        <v>71</v>
      </c>
      <c r="E112" s="32" t="s">
        <v>287</v>
      </c>
      <c r="F112" s="106"/>
      <c r="G112" s="111"/>
      <c r="H112" s="114"/>
      <c r="I112" s="106"/>
      <c r="J112" s="106"/>
    </row>
    <row r="113" spans="2:10" s="19" customFormat="1" ht="24" customHeight="1">
      <c r="B113" s="28"/>
      <c r="C113" s="28" t="s">
        <v>79</v>
      </c>
      <c r="D113" s="32" t="s">
        <v>91</v>
      </c>
      <c r="E113" s="32" t="s">
        <v>288</v>
      </c>
      <c r="F113" s="106"/>
      <c r="G113" s="111"/>
      <c r="H113" s="114"/>
      <c r="I113" s="106"/>
      <c r="J113" s="106"/>
    </row>
    <row r="114" spans="2:10" s="19" customFormat="1" ht="24" customHeight="1">
      <c r="B114" s="24" t="s">
        <v>22</v>
      </c>
      <c r="C114" s="65" t="s">
        <v>41</v>
      </c>
      <c r="D114" s="65" t="s">
        <v>297</v>
      </c>
      <c r="E114" s="66" t="s">
        <v>122</v>
      </c>
      <c r="F114" s="108" t="s">
        <v>203</v>
      </c>
      <c r="G114" s="110">
        <v>0</v>
      </c>
      <c r="H114" s="113"/>
      <c r="I114" s="105">
        <f>G114*H114</f>
        <v>0</v>
      </c>
      <c r="J114" s="105">
        <f>G114+I114</f>
        <v>0</v>
      </c>
    </row>
    <row r="115" spans="2:10" s="19" customFormat="1" ht="24" customHeight="1">
      <c r="B115" s="28"/>
      <c r="C115" s="60" t="s">
        <v>244</v>
      </c>
      <c r="D115" s="61" t="s">
        <v>254</v>
      </c>
      <c r="E115" s="61" t="s">
        <v>331</v>
      </c>
      <c r="F115" s="106"/>
      <c r="G115" s="111"/>
      <c r="H115" s="114"/>
      <c r="I115" s="106"/>
      <c r="J115" s="106"/>
    </row>
    <row r="116" spans="2:10" s="19" customFormat="1" ht="24" customHeight="1">
      <c r="B116" s="28"/>
      <c r="C116" s="60" t="s">
        <v>332</v>
      </c>
      <c r="D116" s="61" t="s">
        <v>254</v>
      </c>
      <c r="E116" s="61" t="s">
        <v>335</v>
      </c>
      <c r="F116" s="106"/>
      <c r="G116" s="111"/>
      <c r="H116" s="114"/>
      <c r="I116" s="106"/>
      <c r="J116" s="106"/>
    </row>
    <row r="117" spans="2:10" s="19" customFormat="1" ht="24" customHeight="1">
      <c r="B117" s="28"/>
      <c r="C117" s="60" t="s">
        <v>333</v>
      </c>
      <c r="D117" s="61" t="s">
        <v>254</v>
      </c>
      <c r="E117" s="61" t="s">
        <v>344</v>
      </c>
      <c r="F117" s="107"/>
      <c r="G117" s="112"/>
      <c r="H117" s="115"/>
      <c r="I117" s="107"/>
      <c r="J117" s="107"/>
    </row>
    <row r="118" spans="2:10" s="19" customFormat="1" ht="33" customHeight="1">
      <c r="B118" s="24" t="s">
        <v>27</v>
      </c>
      <c r="C118" s="24" t="s">
        <v>42</v>
      </c>
      <c r="D118" s="24" t="s">
        <v>26</v>
      </c>
      <c r="E118" s="27" t="s">
        <v>364</v>
      </c>
      <c r="F118" s="108" t="s">
        <v>203</v>
      </c>
      <c r="G118" s="110">
        <v>0</v>
      </c>
      <c r="H118" s="113"/>
      <c r="I118" s="105">
        <f>G118*H118</f>
        <v>0</v>
      </c>
      <c r="J118" s="105">
        <f>G118+I118</f>
        <v>0</v>
      </c>
    </row>
    <row r="119" spans="2:10" s="19" customFormat="1" ht="49.9" customHeight="1">
      <c r="B119" s="28"/>
      <c r="C119" s="28" t="s">
        <v>92</v>
      </c>
      <c r="D119" s="35" t="s">
        <v>26</v>
      </c>
      <c r="E119" s="36" t="s">
        <v>368</v>
      </c>
      <c r="F119" s="107"/>
      <c r="G119" s="112"/>
      <c r="H119" s="115"/>
      <c r="I119" s="107"/>
      <c r="J119" s="107"/>
    </row>
    <row r="120" spans="2:10" s="19" customFormat="1" ht="33" customHeight="1">
      <c r="B120" s="27" t="s">
        <v>30</v>
      </c>
      <c r="C120" s="24" t="s">
        <v>43</v>
      </c>
      <c r="D120" s="28" t="s">
        <v>44</v>
      </c>
      <c r="E120" s="27" t="s">
        <v>321</v>
      </c>
      <c r="F120" s="108" t="s">
        <v>203</v>
      </c>
      <c r="G120" s="110">
        <v>0</v>
      </c>
      <c r="H120" s="113"/>
      <c r="I120" s="105">
        <f>G120*H120</f>
        <v>0</v>
      </c>
      <c r="J120" s="105">
        <f>G120+I120</f>
        <v>0</v>
      </c>
    </row>
    <row r="121" spans="2:10" s="19" customFormat="1" ht="31.15" customHeight="1">
      <c r="B121" s="28"/>
      <c r="C121" s="28" t="s">
        <v>185</v>
      </c>
      <c r="D121" s="28" t="s">
        <v>44</v>
      </c>
      <c r="E121" s="32" t="s">
        <v>352</v>
      </c>
      <c r="F121" s="106"/>
      <c r="G121" s="111"/>
      <c r="H121" s="114"/>
      <c r="I121" s="106"/>
      <c r="J121" s="106"/>
    </row>
    <row r="122" spans="2:10" s="19" customFormat="1" ht="52.7" customHeight="1">
      <c r="B122" s="28"/>
      <c r="C122" s="28" t="s">
        <v>186</v>
      </c>
      <c r="D122" s="28" t="s">
        <v>44</v>
      </c>
      <c r="E122" s="32" t="s">
        <v>289</v>
      </c>
      <c r="F122" s="106"/>
      <c r="G122" s="111"/>
      <c r="H122" s="114"/>
      <c r="I122" s="106"/>
      <c r="J122" s="106"/>
    </row>
    <row r="123" spans="2:10" s="19" customFormat="1" ht="77.25" customHeight="1">
      <c r="B123" s="28"/>
      <c r="C123" s="28" t="s">
        <v>187</v>
      </c>
      <c r="D123" s="28" t="s">
        <v>44</v>
      </c>
      <c r="E123" s="32" t="s">
        <v>366</v>
      </c>
      <c r="F123" s="106"/>
      <c r="G123" s="111"/>
      <c r="H123" s="114"/>
      <c r="I123" s="106"/>
      <c r="J123" s="106"/>
    </row>
    <row r="124" spans="2:10" s="19" customFormat="1" ht="23.45" customHeight="1">
      <c r="B124" s="28"/>
      <c r="C124" s="28" t="s">
        <v>188</v>
      </c>
      <c r="D124" s="28" t="s">
        <v>44</v>
      </c>
      <c r="E124" s="32" t="s">
        <v>353</v>
      </c>
      <c r="F124" s="106"/>
      <c r="G124" s="111"/>
      <c r="H124" s="114"/>
      <c r="I124" s="106"/>
      <c r="J124" s="106"/>
    </row>
    <row r="125" spans="2:10" s="19" customFormat="1" ht="23.45" customHeight="1">
      <c r="B125" s="28"/>
      <c r="C125" s="28" t="s">
        <v>189</v>
      </c>
      <c r="D125" s="28" t="s">
        <v>44</v>
      </c>
      <c r="E125" s="32" t="s">
        <v>290</v>
      </c>
      <c r="F125" s="106"/>
      <c r="G125" s="111"/>
      <c r="H125" s="114"/>
      <c r="I125" s="106"/>
      <c r="J125" s="106"/>
    </row>
    <row r="126" spans="2:10" s="19" customFormat="1" ht="23.45" customHeight="1">
      <c r="B126" s="28"/>
      <c r="C126" s="28" t="s">
        <v>190</v>
      </c>
      <c r="D126" s="32" t="s">
        <v>44</v>
      </c>
      <c r="E126" s="32" t="s">
        <v>291</v>
      </c>
      <c r="F126" s="106"/>
      <c r="G126" s="111"/>
      <c r="H126" s="114"/>
      <c r="I126" s="106"/>
      <c r="J126" s="106"/>
    </row>
    <row r="127" spans="2:10" s="19" customFormat="1" ht="34.9" customHeight="1">
      <c r="B127" s="28"/>
      <c r="C127" s="28" t="s">
        <v>191</v>
      </c>
      <c r="D127" s="32" t="s">
        <v>44</v>
      </c>
      <c r="E127" s="32" t="s">
        <v>354</v>
      </c>
      <c r="F127" s="106"/>
      <c r="G127" s="111"/>
      <c r="H127" s="114"/>
      <c r="I127" s="106"/>
      <c r="J127" s="106"/>
    </row>
    <row r="128" spans="2:10" s="19" customFormat="1" ht="23.45" customHeight="1">
      <c r="B128" s="28"/>
      <c r="C128" s="28" t="s">
        <v>192</v>
      </c>
      <c r="D128" s="32" t="s">
        <v>44</v>
      </c>
      <c r="E128" s="52" t="s">
        <v>292</v>
      </c>
      <c r="F128" s="106"/>
      <c r="G128" s="111"/>
      <c r="H128" s="114"/>
      <c r="I128" s="106"/>
      <c r="J128" s="106"/>
    </row>
    <row r="129" spans="2:10" s="19" customFormat="1" ht="33" customHeight="1">
      <c r="B129" s="28"/>
      <c r="C129" s="28" t="s">
        <v>193</v>
      </c>
      <c r="D129" s="32" t="s">
        <v>44</v>
      </c>
      <c r="E129" s="52" t="s">
        <v>322</v>
      </c>
      <c r="F129" s="106"/>
      <c r="G129" s="111"/>
      <c r="H129" s="114"/>
      <c r="I129" s="106"/>
      <c r="J129" s="106"/>
    </row>
    <row r="130" spans="2:10" s="19" customFormat="1" ht="23.45" customHeight="1">
      <c r="B130" s="28"/>
      <c r="C130" s="28" t="s">
        <v>194</v>
      </c>
      <c r="D130" s="32" t="s">
        <v>44</v>
      </c>
      <c r="E130" s="52" t="s">
        <v>293</v>
      </c>
      <c r="F130" s="106"/>
      <c r="G130" s="111"/>
      <c r="H130" s="114"/>
      <c r="I130" s="106"/>
      <c r="J130" s="106"/>
    </row>
    <row r="131" spans="2:10" s="19" customFormat="1" ht="36" customHeight="1">
      <c r="B131" s="28"/>
      <c r="C131" s="28" t="s">
        <v>195</v>
      </c>
      <c r="D131" s="32" t="s">
        <v>44</v>
      </c>
      <c r="E131" s="52" t="s">
        <v>294</v>
      </c>
      <c r="F131" s="106"/>
      <c r="G131" s="111"/>
      <c r="H131" s="114"/>
      <c r="I131" s="106"/>
      <c r="J131" s="106"/>
    </row>
    <row r="132" spans="2:10" s="19" customFormat="1" ht="36" customHeight="1">
      <c r="B132" s="28"/>
      <c r="C132" s="28" t="s">
        <v>204</v>
      </c>
      <c r="D132" s="32" t="s">
        <v>44</v>
      </c>
      <c r="E132" s="32" t="s">
        <v>355</v>
      </c>
      <c r="F132" s="106"/>
      <c r="G132" s="111"/>
      <c r="H132" s="114"/>
      <c r="I132" s="106"/>
      <c r="J132" s="106"/>
    </row>
    <row r="133" spans="2:10" s="19" customFormat="1" ht="24" customHeight="1">
      <c r="B133" s="24" t="s">
        <v>111</v>
      </c>
      <c r="C133" s="24" t="s">
        <v>126</v>
      </c>
      <c r="D133" s="27" t="s">
        <v>33</v>
      </c>
      <c r="E133" s="27" t="s">
        <v>246</v>
      </c>
      <c r="F133" s="108" t="s">
        <v>203</v>
      </c>
      <c r="G133" s="110">
        <v>0</v>
      </c>
      <c r="H133" s="113"/>
      <c r="I133" s="105">
        <f>G133*H133</f>
        <v>0</v>
      </c>
      <c r="J133" s="105">
        <f>G133+I133</f>
        <v>0</v>
      </c>
    </row>
    <row r="134" spans="2:10" s="19" customFormat="1" ht="23.45" customHeight="1">
      <c r="B134" s="28"/>
      <c r="C134" s="28" t="s">
        <v>127</v>
      </c>
      <c r="D134" s="28" t="s">
        <v>33</v>
      </c>
      <c r="E134" s="19" t="s">
        <v>356</v>
      </c>
      <c r="F134" s="106"/>
      <c r="G134" s="111"/>
      <c r="H134" s="114"/>
      <c r="I134" s="106"/>
      <c r="J134" s="106"/>
    </row>
    <row r="135" spans="2:10" s="19" customFormat="1" ht="23.45" customHeight="1">
      <c r="B135" s="28"/>
      <c r="C135" s="28" t="s">
        <v>128</v>
      </c>
      <c r="D135" s="28" t="s">
        <v>110</v>
      </c>
      <c r="E135" s="32" t="s">
        <v>115</v>
      </c>
      <c r="F135" s="106"/>
      <c r="G135" s="111"/>
      <c r="H135" s="114"/>
      <c r="I135" s="106"/>
      <c r="J135" s="106"/>
    </row>
    <row r="136" spans="2:10" s="19" customFormat="1" ht="23.45" customHeight="1">
      <c r="B136" s="28"/>
      <c r="C136" s="28" t="s">
        <v>129</v>
      </c>
      <c r="D136" s="28" t="s">
        <v>33</v>
      </c>
      <c r="E136" s="32" t="s">
        <v>211</v>
      </c>
      <c r="F136" s="106"/>
      <c r="G136" s="111"/>
      <c r="H136" s="114"/>
      <c r="I136" s="106"/>
      <c r="J136" s="106"/>
    </row>
    <row r="137" spans="2:10" s="19" customFormat="1" ht="23.45" customHeight="1">
      <c r="B137" s="28"/>
      <c r="C137" s="28" t="s">
        <v>125</v>
      </c>
      <c r="D137" s="32" t="s">
        <v>343</v>
      </c>
      <c r="E137" s="32" t="s">
        <v>295</v>
      </c>
      <c r="F137" s="106"/>
      <c r="G137" s="111"/>
      <c r="H137" s="114"/>
      <c r="I137" s="106"/>
      <c r="J137" s="106"/>
    </row>
    <row r="138" spans="2:10" s="19" customFormat="1" ht="33.6" customHeight="1">
      <c r="B138" s="28"/>
      <c r="C138" s="28" t="s">
        <v>147</v>
      </c>
      <c r="D138" s="32" t="s">
        <v>146</v>
      </c>
      <c r="E138" s="32" t="s">
        <v>363</v>
      </c>
      <c r="F138" s="106"/>
      <c r="G138" s="111"/>
      <c r="H138" s="114"/>
      <c r="I138" s="106"/>
      <c r="J138" s="106"/>
    </row>
    <row r="139" spans="2:10" s="19" customFormat="1" ht="35.450000000000003" customHeight="1">
      <c r="B139" s="38" t="s">
        <v>117</v>
      </c>
      <c r="C139" s="38" t="s">
        <v>124</v>
      </c>
      <c r="D139" s="38" t="s">
        <v>119</v>
      </c>
      <c r="E139" s="39" t="s">
        <v>251</v>
      </c>
      <c r="F139" s="40" t="s">
        <v>203</v>
      </c>
      <c r="G139" s="74">
        <v>0</v>
      </c>
      <c r="H139" s="75"/>
      <c r="I139" s="67">
        <f>G139*H139</f>
        <v>0</v>
      </c>
      <c r="J139" s="67">
        <f>G139+I139</f>
        <v>0</v>
      </c>
    </row>
    <row r="140" spans="2:10" s="19" customFormat="1" ht="22.7" customHeight="1">
      <c r="B140" s="35" t="s">
        <v>34</v>
      </c>
      <c r="C140" s="38" t="s">
        <v>45</v>
      </c>
      <c r="D140" s="38" t="s">
        <v>36</v>
      </c>
      <c r="E140" s="39" t="s">
        <v>296</v>
      </c>
      <c r="F140" s="40" t="s">
        <v>203</v>
      </c>
      <c r="G140" s="74">
        <v>0</v>
      </c>
      <c r="H140" s="75"/>
      <c r="I140" s="67">
        <f t="shared" ref="I140" si="2">G140*H140</f>
        <v>0</v>
      </c>
      <c r="J140" s="67">
        <f t="shared" ref="J140" si="3">G140+I140</f>
        <v>0</v>
      </c>
    </row>
    <row r="141" spans="2:10" s="19" customFormat="1" ht="40.5" customHeight="1">
      <c r="B141" s="20" t="s">
        <v>155</v>
      </c>
      <c r="C141" s="20"/>
      <c r="D141" s="20"/>
      <c r="E141" s="20"/>
      <c r="F141" s="21"/>
      <c r="G141" s="72">
        <f>SUM(G94:G140)</f>
        <v>0</v>
      </c>
      <c r="H141" s="73"/>
      <c r="I141" s="72">
        <f>SUM(I94:I140)</f>
        <v>0</v>
      </c>
      <c r="J141" s="72">
        <f>SUM(J94:J140)</f>
        <v>0</v>
      </c>
    </row>
    <row r="142" spans="2:10" s="19" customFormat="1" ht="27" customHeight="1">
      <c r="F142" s="41"/>
      <c r="G142" s="41"/>
      <c r="H142" s="41"/>
      <c r="I142" s="41"/>
      <c r="J142" s="41"/>
    </row>
    <row r="143" spans="2:10" s="19" customFormat="1" ht="81" customHeight="1">
      <c r="B143" s="53" t="s">
        <v>162</v>
      </c>
      <c r="C143" s="20"/>
      <c r="D143" s="20"/>
      <c r="E143" s="20"/>
      <c r="F143" s="21"/>
      <c r="G143" s="72">
        <f>G69+G141</f>
        <v>0</v>
      </c>
      <c r="H143" s="40"/>
      <c r="I143" s="72">
        <f>I69+I141</f>
        <v>0</v>
      </c>
      <c r="J143" s="72">
        <f>J69+J141</f>
        <v>0</v>
      </c>
    </row>
    <row r="144" spans="2:10" s="19" customFormat="1" ht="15.75"/>
    <row r="145" spans="2:10" s="19" customFormat="1" ht="69" customHeight="1">
      <c r="B145" s="53" t="s">
        <v>163</v>
      </c>
      <c r="C145" s="20"/>
      <c r="D145" s="20"/>
      <c r="E145" s="20"/>
      <c r="F145" s="21"/>
      <c r="G145" s="72">
        <f>G90+G143</f>
        <v>0</v>
      </c>
      <c r="H145" s="40"/>
      <c r="I145" s="72">
        <f>I90+I143</f>
        <v>0</v>
      </c>
      <c r="J145" s="72">
        <f>J90+J143</f>
        <v>0</v>
      </c>
    </row>
    <row r="146" spans="2:10" s="4" customFormat="1"/>
    <row r="147" spans="2:10" s="4" customFormat="1"/>
    <row r="148" spans="2:10" s="4" customFormat="1"/>
    <row r="149" spans="2:10" s="4" customFormat="1"/>
    <row r="150" spans="2:10" s="4" customFormat="1"/>
    <row r="151" spans="2:10" s="4" customFormat="1"/>
    <row r="152" spans="2:10" s="4" customFormat="1"/>
    <row r="153" spans="2:10" s="4" customFormat="1"/>
    <row r="154" spans="2:10" s="4" customFormat="1"/>
    <row r="155" spans="2:10" s="4" customFormat="1"/>
    <row r="156" spans="2:10" s="4" customFormat="1"/>
    <row r="157" spans="2:10" s="4" customFormat="1"/>
    <row r="158" spans="2:10" s="4" customFormat="1"/>
    <row r="159" spans="2:10" s="4" customFormat="1"/>
    <row r="160" spans="2:10" s="4" customFormat="1"/>
    <row r="161" s="4" customFormat="1"/>
    <row r="162" s="4" customFormat="1"/>
    <row r="163" s="4" customFormat="1"/>
    <row r="164" s="4" customFormat="1"/>
    <row r="165" s="4" customFormat="1"/>
    <row r="166" s="4" customFormat="1"/>
    <row r="167" s="4" customFormat="1"/>
    <row r="168" s="4" customFormat="1"/>
    <row r="169" s="4" customFormat="1"/>
    <row r="170" s="4" customFormat="1"/>
    <row r="171" s="4" customFormat="1"/>
    <row r="172" s="4" customFormat="1"/>
    <row r="173" s="4" customFormat="1"/>
    <row r="174" s="4" customFormat="1"/>
    <row r="175" s="4" customFormat="1"/>
    <row r="176" s="4" customFormat="1"/>
    <row r="177" s="4" customFormat="1"/>
    <row r="178" s="4" customFormat="1"/>
    <row r="179" s="4" customFormat="1"/>
    <row r="180" s="4" customFormat="1"/>
    <row r="181" s="4" customFormat="1"/>
    <row r="182" s="4" customFormat="1"/>
    <row r="183" s="4" customFormat="1"/>
    <row r="184" s="4" customFormat="1"/>
    <row r="185" s="4" customFormat="1"/>
    <row r="186" s="4" customFormat="1"/>
    <row r="187" s="4" customFormat="1"/>
    <row r="188" s="4" customFormat="1"/>
    <row r="189" s="4" customFormat="1"/>
    <row r="190" s="4" customFormat="1"/>
    <row r="191" s="4" customFormat="1"/>
    <row r="192" s="4" customFormat="1"/>
    <row r="193" s="4" customFormat="1"/>
    <row r="194" s="4" customFormat="1"/>
    <row r="195" s="4" customFormat="1"/>
    <row r="196" s="4" customFormat="1"/>
    <row r="197" s="4" customFormat="1"/>
    <row r="198" s="4" customFormat="1"/>
    <row r="199" s="4" customFormat="1"/>
    <row r="200" s="4" customFormat="1"/>
    <row r="201" s="4" customFormat="1"/>
    <row r="202" s="4" customFormat="1"/>
    <row r="203" s="4" customFormat="1"/>
    <row r="204" s="4" customFormat="1"/>
    <row r="205" s="4" customFormat="1"/>
    <row r="206" s="4" customFormat="1"/>
    <row r="207" s="4" customFormat="1"/>
    <row r="208" s="4" customFormat="1"/>
    <row r="209" spans="2:7" s="4" customFormat="1"/>
    <row r="210" spans="2:7" s="4" customFormat="1"/>
    <row r="211" spans="2:7" s="4" customFormat="1"/>
    <row r="212" spans="2:7" s="4" customFormat="1"/>
    <row r="213" spans="2:7" s="4" customFormat="1"/>
    <row r="214" spans="2:7" s="4" customFormat="1"/>
    <row r="215" spans="2:7" s="4" customFormat="1"/>
    <row r="216" spans="2:7">
      <c r="B216" s="4"/>
      <c r="C216" s="4"/>
      <c r="D216" s="4"/>
      <c r="E216" s="4"/>
      <c r="F216" s="4"/>
      <c r="G216" s="4"/>
    </row>
  </sheetData>
  <mergeCells count="95">
    <mergeCell ref="E2:J5"/>
    <mergeCell ref="G61:G66"/>
    <mergeCell ref="H61:H66"/>
    <mergeCell ref="I61:I66"/>
    <mergeCell ref="J61:J66"/>
    <mergeCell ref="F12:F17"/>
    <mergeCell ref="F29:F34"/>
    <mergeCell ref="G29:G34"/>
    <mergeCell ref="H29:H34"/>
    <mergeCell ref="I29:I34"/>
    <mergeCell ref="J18:J26"/>
    <mergeCell ref="F18:F26"/>
    <mergeCell ref="G18:G26"/>
    <mergeCell ref="H18:H26"/>
    <mergeCell ref="I18:I26"/>
    <mergeCell ref="J27:J28"/>
    <mergeCell ref="H100:H106"/>
    <mergeCell ref="I100:I106"/>
    <mergeCell ref="J100:J106"/>
    <mergeCell ref="B6:E6"/>
    <mergeCell ref="F61:F65"/>
    <mergeCell ref="F100:F106"/>
    <mergeCell ref="G100:G106"/>
    <mergeCell ref="J43:J60"/>
    <mergeCell ref="H41:H42"/>
    <mergeCell ref="I41:I42"/>
    <mergeCell ref="J41:J42"/>
    <mergeCell ref="J35:J40"/>
    <mergeCell ref="G35:G40"/>
    <mergeCell ref="H35:H40"/>
    <mergeCell ref="I35:I40"/>
    <mergeCell ref="J12:J17"/>
    <mergeCell ref="G107:G109"/>
    <mergeCell ref="H107:H109"/>
    <mergeCell ref="I107:I109"/>
    <mergeCell ref="J107:J109"/>
    <mergeCell ref="F114:F117"/>
    <mergeCell ref="G114:G117"/>
    <mergeCell ref="H114:H117"/>
    <mergeCell ref="I114:I117"/>
    <mergeCell ref="J114:J117"/>
    <mergeCell ref="G110:G113"/>
    <mergeCell ref="H110:H113"/>
    <mergeCell ref="I110:I113"/>
    <mergeCell ref="J110:J113"/>
    <mergeCell ref="F110:F113"/>
    <mergeCell ref="F107:F109"/>
    <mergeCell ref="J133:J138"/>
    <mergeCell ref="F133:F138"/>
    <mergeCell ref="G133:G138"/>
    <mergeCell ref="H133:H138"/>
    <mergeCell ref="I133:I138"/>
    <mergeCell ref="F118:F119"/>
    <mergeCell ref="G118:G119"/>
    <mergeCell ref="H118:H119"/>
    <mergeCell ref="I118:I119"/>
    <mergeCell ref="J118:J119"/>
    <mergeCell ref="F120:F132"/>
    <mergeCell ref="G120:G132"/>
    <mergeCell ref="H120:H132"/>
    <mergeCell ref="I120:I132"/>
    <mergeCell ref="J120:J132"/>
    <mergeCell ref="I43:I60"/>
    <mergeCell ref="I75:I77"/>
    <mergeCell ref="J29:J34"/>
    <mergeCell ref="F27:F28"/>
    <mergeCell ref="G27:G28"/>
    <mergeCell ref="H27:H28"/>
    <mergeCell ref="I27:I28"/>
    <mergeCell ref="B7:E7"/>
    <mergeCell ref="F41:F42"/>
    <mergeCell ref="G41:G42"/>
    <mergeCell ref="F75:F77"/>
    <mergeCell ref="F78:F80"/>
    <mergeCell ref="G75:G77"/>
    <mergeCell ref="G78:G80"/>
    <mergeCell ref="G12:G17"/>
    <mergeCell ref="F43:F60"/>
    <mergeCell ref="G43:G60"/>
    <mergeCell ref="I12:I17"/>
    <mergeCell ref="F35:F40"/>
    <mergeCell ref="J94:J99"/>
    <mergeCell ref="C75:C77"/>
    <mergeCell ref="C78:C80"/>
    <mergeCell ref="F94:F99"/>
    <mergeCell ref="G94:G99"/>
    <mergeCell ref="H94:H99"/>
    <mergeCell ref="I94:I99"/>
    <mergeCell ref="H12:H17"/>
    <mergeCell ref="I78:I80"/>
    <mergeCell ref="J75:J77"/>
    <mergeCell ref="J78:J80"/>
    <mergeCell ref="H75:H77"/>
    <mergeCell ref="H78:H80"/>
    <mergeCell ref="H43:H60"/>
  </mergeCells>
  <pageMargins left="0.23622047244094491" right="0.23622047244094491" top="0.35433070866141736" bottom="0.35433070866141736" header="0.31496062992125984" footer="0.31496062992125984"/>
  <pageSetup paperSize="9" scale="43" fitToHeight="4" orientation="landscape" r:id="rId1"/>
  <rowBreaks count="4" manualBreakCount="4">
    <brk id="40" max="16383" man="1"/>
    <brk id="71" max="16383" man="1"/>
    <brk id="90" max="16383" man="1"/>
    <brk id="119"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DB601E-8E25-4BBA-A01E-011CCA22C6E3}">
  <dimension ref="A1:I72"/>
  <sheetViews>
    <sheetView showGridLines="0" view="pageBreakPreview" zoomScaleNormal="100" zoomScaleSheetLayoutView="100" workbookViewId="0">
      <selection activeCell="H39" sqref="H39"/>
    </sheetView>
  </sheetViews>
  <sheetFormatPr baseColWidth="10" defaultRowHeight="14.25"/>
  <cols>
    <col min="1" max="1" width="5.375" customWidth="1"/>
    <col min="2" max="2" width="20.375" customWidth="1"/>
    <col min="3" max="3" width="4.25" customWidth="1"/>
    <col min="4" max="4" width="3.25" customWidth="1"/>
    <col min="5" max="5" width="27.625" customWidth="1"/>
    <col min="6" max="6" width="74.625" customWidth="1"/>
    <col min="7" max="7" width="9.625" customWidth="1"/>
    <col min="8" max="8" width="16.375" customWidth="1"/>
    <col min="9" max="9" width="50" customWidth="1"/>
  </cols>
  <sheetData>
    <row r="1" spans="1:9" ht="15">
      <c r="A1" s="1"/>
      <c r="B1" s="1"/>
      <c r="C1" s="1"/>
      <c r="D1" s="1"/>
      <c r="E1" s="1"/>
      <c r="F1" s="1"/>
      <c r="G1" s="1"/>
      <c r="H1" s="1"/>
      <c r="I1" s="1"/>
    </row>
    <row r="2" spans="1:9" ht="15">
      <c r="A2" s="1"/>
      <c r="B2" s="1"/>
      <c r="C2" s="1"/>
      <c r="D2" s="1"/>
      <c r="E2" s="1"/>
      <c r="F2" s="1"/>
      <c r="G2" s="1"/>
      <c r="H2" s="1"/>
      <c r="I2" s="1"/>
    </row>
    <row r="3" spans="1:9" ht="15">
      <c r="A3" s="1"/>
      <c r="B3" s="1"/>
      <c r="C3" s="1"/>
      <c r="D3" s="1"/>
      <c r="E3" s="1"/>
      <c r="F3" s="1"/>
      <c r="G3" s="1"/>
      <c r="H3" s="1"/>
      <c r="I3" s="1"/>
    </row>
    <row r="4" spans="1:9" ht="105" customHeight="1">
      <c r="A4" s="1"/>
      <c r="B4" s="1"/>
      <c r="C4" s="1"/>
      <c r="D4" s="1"/>
      <c r="E4" s="1"/>
      <c r="F4" s="125" t="s">
        <v>342</v>
      </c>
      <c r="G4" s="125"/>
      <c r="H4" s="125"/>
      <c r="I4" s="125"/>
    </row>
    <row r="5" spans="1:9" ht="15">
      <c r="A5" s="1"/>
      <c r="B5" s="1"/>
      <c r="C5" s="1"/>
      <c r="D5" s="1"/>
      <c r="E5" s="1"/>
      <c r="F5" s="1"/>
      <c r="G5" s="1"/>
      <c r="H5" s="1"/>
      <c r="I5" s="1"/>
    </row>
    <row r="6" spans="1:9" ht="15">
      <c r="A6" s="1"/>
      <c r="B6" s="1"/>
      <c r="C6" s="1"/>
      <c r="D6" s="1"/>
      <c r="E6" s="1"/>
      <c r="F6" s="1"/>
      <c r="G6" s="1"/>
      <c r="H6" s="1"/>
      <c r="I6" s="1"/>
    </row>
    <row r="7" spans="1:9" ht="15">
      <c r="A7" s="1"/>
      <c r="B7" s="1"/>
      <c r="C7" s="1"/>
      <c r="D7" s="1"/>
      <c r="E7" s="1"/>
      <c r="F7" s="1"/>
      <c r="G7" s="1"/>
      <c r="H7" s="1"/>
      <c r="I7" s="1"/>
    </row>
    <row r="8" spans="1:9" ht="21">
      <c r="A8" s="1"/>
      <c r="B8" s="2"/>
      <c r="C8" s="3"/>
      <c r="D8" s="3"/>
      <c r="E8" s="3"/>
      <c r="F8" s="1"/>
      <c r="G8" s="1"/>
      <c r="H8" s="1"/>
      <c r="I8" s="1"/>
    </row>
    <row r="9" spans="1:9" ht="15">
      <c r="A9" s="1"/>
      <c r="B9" s="1"/>
      <c r="C9" s="1"/>
      <c r="D9" s="1"/>
      <c r="E9" s="1"/>
      <c r="F9" s="1"/>
      <c r="G9" s="1"/>
      <c r="H9" s="1"/>
      <c r="I9" s="1"/>
    </row>
    <row r="10" spans="1:9" s="22" customFormat="1" ht="15.75">
      <c r="A10" s="19"/>
      <c r="B10" s="20" t="s">
        <v>4</v>
      </c>
      <c r="C10" s="123" t="s">
        <v>0</v>
      </c>
      <c r="D10" s="124"/>
      <c r="E10" s="20" t="s">
        <v>9</v>
      </c>
      <c r="F10" s="20" t="s">
        <v>168</v>
      </c>
      <c r="G10" s="21" t="s">
        <v>2</v>
      </c>
      <c r="H10" s="21" t="s">
        <v>157</v>
      </c>
      <c r="I10" s="21" t="s">
        <v>169</v>
      </c>
    </row>
    <row r="11" spans="1:9" s="22" customFormat="1" ht="19.5" thickBot="1">
      <c r="A11" s="19"/>
      <c r="B11" s="8" t="s">
        <v>3</v>
      </c>
      <c r="C11" s="23"/>
      <c r="D11" s="23"/>
      <c r="E11" s="23"/>
      <c r="F11" s="23"/>
      <c r="G11" s="77"/>
      <c r="H11" s="77"/>
      <c r="I11" s="77"/>
    </row>
    <row r="12" spans="1:9" s="22" customFormat="1" ht="28.7" customHeight="1">
      <c r="A12" s="19"/>
      <c r="B12" s="24" t="s">
        <v>6</v>
      </c>
      <c r="C12" s="25" t="s">
        <v>303</v>
      </c>
      <c r="D12" s="26">
        <v>1</v>
      </c>
      <c r="E12" s="121" t="s">
        <v>99</v>
      </c>
      <c r="F12" s="76" t="s">
        <v>224</v>
      </c>
      <c r="G12" s="78"/>
      <c r="H12" s="79"/>
      <c r="I12" s="80"/>
    </row>
    <row r="13" spans="1:9" s="22" customFormat="1" ht="15.75">
      <c r="A13" s="19"/>
      <c r="B13" s="28"/>
      <c r="C13" s="29" t="s">
        <v>303</v>
      </c>
      <c r="D13" s="30">
        <f>D12+1</f>
        <v>2</v>
      </c>
      <c r="E13" s="122"/>
      <c r="F13" s="52" t="s">
        <v>223</v>
      </c>
      <c r="G13" s="81"/>
      <c r="H13" s="40"/>
      <c r="I13" s="82"/>
    </row>
    <row r="14" spans="1:9" s="22" customFormat="1" ht="15.75">
      <c r="A14" s="19"/>
      <c r="B14" s="28"/>
      <c r="C14" s="29" t="s">
        <v>303</v>
      </c>
      <c r="D14" s="30">
        <f t="shared" ref="D14:D33" si="0">D13+1</f>
        <v>3</v>
      </c>
      <c r="E14" s="31" t="s">
        <v>175</v>
      </c>
      <c r="F14" s="52" t="s">
        <v>222</v>
      </c>
      <c r="G14" s="81"/>
      <c r="H14" s="40"/>
      <c r="I14" s="82"/>
    </row>
    <row r="15" spans="1:9" s="22" customFormat="1" ht="15.75">
      <c r="A15" s="19"/>
      <c r="B15" s="28"/>
      <c r="C15" s="29" t="s">
        <v>303</v>
      </c>
      <c r="D15" s="30">
        <f t="shared" si="0"/>
        <v>4</v>
      </c>
      <c r="E15" s="31" t="s">
        <v>98</v>
      </c>
      <c r="F15" s="52" t="s">
        <v>221</v>
      </c>
      <c r="G15" s="81"/>
      <c r="H15" s="40"/>
      <c r="I15" s="82"/>
    </row>
    <row r="16" spans="1:9" s="22" customFormat="1" ht="15.75">
      <c r="A16" s="19"/>
      <c r="B16" s="28"/>
      <c r="C16" s="29" t="s">
        <v>303</v>
      </c>
      <c r="D16" s="30">
        <f t="shared" si="0"/>
        <v>5</v>
      </c>
      <c r="E16" s="31" t="s">
        <v>208</v>
      </c>
      <c r="F16" s="52" t="s">
        <v>209</v>
      </c>
      <c r="G16" s="81"/>
      <c r="H16" s="40"/>
      <c r="I16" s="82"/>
    </row>
    <row r="17" spans="1:9" s="22" customFormat="1" ht="16.5" thickBot="1">
      <c r="A17" s="19"/>
      <c r="B17" s="28"/>
      <c r="C17" s="33" t="s">
        <v>303</v>
      </c>
      <c r="D17" s="34">
        <f t="shared" si="0"/>
        <v>6</v>
      </c>
      <c r="E17" s="31" t="s">
        <v>306</v>
      </c>
      <c r="F17" s="52" t="s">
        <v>307</v>
      </c>
      <c r="G17" s="83"/>
      <c r="H17" s="84"/>
      <c r="I17" s="85"/>
    </row>
    <row r="18" spans="1:9" s="22" customFormat="1" ht="15.75">
      <c r="A18" s="19"/>
      <c r="B18" s="24" t="s">
        <v>7</v>
      </c>
      <c r="C18" s="29" t="s">
        <v>303</v>
      </c>
      <c r="D18" s="30">
        <f>D17+1</f>
        <v>7</v>
      </c>
      <c r="E18" s="27" t="s">
        <v>15</v>
      </c>
      <c r="F18" s="76" t="s">
        <v>72</v>
      </c>
      <c r="G18" s="78"/>
      <c r="H18" s="79"/>
      <c r="I18" s="80"/>
    </row>
    <row r="19" spans="1:9" s="22" customFormat="1" ht="15.75">
      <c r="A19" s="19"/>
      <c r="B19" s="28"/>
      <c r="C19" s="29" t="s">
        <v>303</v>
      </c>
      <c r="D19" s="30">
        <f t="shared" si="0"/>
        <v>8</v>
      </c>
      <c r="E19" s="28" t="s">
        <v>17</v>
      </c>
      <c r="F19" s="52" t="s">
        <v>219</v>
      </c>
      <c r="G19" s="81"/>
      <c r="H19" s="40"/>
      <c r="I19" s="82"/>
    </row>
    <row r="20" spans="1:9" s="22" customFormat="1" ht="16.5" thickBot="1">
      <c r="A20" s="19"/>
      <c r="B20" s="35"/>
      <c r="C20" s="33" t="s">
        <v>303</v>
      </c>
      <c r="D20" s="34">
        <f t="shared" si="0"/>
        <v>9</v>
      </c>
      <c r="E20" s="36" t="s">
        <v>170</v>
      </c>
      <c r="F20" s="86" t="s">
        <v>220</v>
      </c>
      <c r="G20" s="83"/>
      <c r="H20" s="84"/>
      <c r="I20" s="85"/>
    </row>
    <row r="21" spans="1:9" s="22" customFormat="1" ht="15.75">
      <c r="A21" s="19"/>
      <c r="B21" s="24" t="s">
        <v>18</v>
      </c>
      <c r="C21" s="25" t="s">
        <v>303</v>
      </c>
      <c r="D21" s="30">
        <f t="shared" si="0"/>
        <v>10</v>
      </c>
      <c r="E21" s="27" t="s">
        <v>143</v>
      </c>
      <c r="F21" s="76" t="s">
        <v>225</v>
      </c>
      <c r="G21" s="78"/>
      <c r="H21" s="79"/>
      <c r="I21" s="80"/>
    </row>
    <row r="22" spans="1:9" s="22" customFormat="1" ht="15.75">
      <c r="A22" s="19"/>
      <c r="B22" s="28"/>
      <c r="C22" s="29" t="s">
        <v>303</v>
      </c>
      <c r="D22" s="30">
        <f t="shared" si="0"/>
        <v>11</v>
      </c>
      <c r="E22" s="32" t="s">
        <v>143</v>
      </c>
      <c r="F22" s="52" t="s">
        <v>226</v>
      </c>
      <c r="G22" s="81"/>
      <c r="H22" s="40"/>
      <c r="I22" s="82"/>
    </row>
    <row r="23" spans="1:9" s="22" customFormat="1" ht="17.45" customHeight="1">
      <c r="A23" s="19"/>
      <c r="B23" s="28"/>
      <c r="C23" s="29" t="s">
        <v>303</v>
      </c>
      <c r="D23" s="30">
        <f t="shared" si="0"/>
        <v>12</v>
      </c>
      <c r="E23" s="32" t="s">
        <v>67</v>
      </c>
      <c r="F23" s="52" t="s">
        <v>227</v>
      </c>
      <c r="G23" s="81"/>
      <c r="H23" s="40"/>
      <c r="I23" s="82"/>
    </row>
    <row r="24" spans="1:9" s="22" customFormat="1" ht="15.75">
      <c r="A24" s="19"/>
      <c r="B24" s="28"/>
      <c r="C24" s="29" t="s">
        <v>303</v>
      </c>
      <c r="D24" s="30">
        <f t="shared" si="0"/>
        <v>13</v>
      </c>
      <c r="E24" s="32" t="s">
        <v>171</v>
      </c>
      <c r="F24" s="52" t="s">
        <v>228</v>
      </c>
      <c r="G24" s="81"/>
      <c r="H24" s="40"/>
      <c r="I24" s="82"/>
    </row>
    <row r="25" spans="1:9" s="22" customFormat="1" ht="15.75">
      <c r="A25" s="19"/>
      <c r="B25" s="28"/>
      <c r="C25" s="29" t="s">
        <v>303</v>
      </c>
      <c r="D25" s="30">
        <f t="shared" si="0"/>
        <v>14</v>
      </c>
      <c r="E25" s="32" t="s">
        <v>65</v>
      </c>
      <c r="F25" s="52" t="s">
        <v>229</v>
      </c>
      <c r="G25" s="81"/>
      <c r="H25" s="40"/>
      <c r="I25" s="82"/>
    </row>
    <row r="26" spans="1:9" s="22" customFormat="1" ht="16.5" thickBot="1">
      <c r="A26" s="19"/>
      <c r="B26" s="35"/>
      <c r="C26" s="33" t="s">
        <v>303</v>
      </c>
      <c r="D26" s="34">
        <f t="shared" si="0"/>
        <v>15</v>
      </c>
      <c r="E26" s="36" t="s">
        <v>65</v>
      </c>
      <c r="F26" s="86" t="s">
        <v>230</v>
      </c>
      <c r="G26" s="83"/>
      <c r="H26" s="84"/>
      <c r="I26" s="85"/>
    </row>
    <row r="27" spans="1:9" s="22" customFormat="1" ht="15.75">
      <c r="A27" s="19"/>
      <c r="B27" s="24" t="s">
        <v>22</v>
      </c>
      <c r="C27" s="25" t="s">
        <v>303</v>
      </c>
      <c r="D27" s="30">
        <f t="shared" si="0"/>
        <v>16</v>
      </c>
      <c r="E27" s="27" t="s">
        <v>24</v>
      </c>
      <c r="F27" s="76" t="s">
        <v>172</v>
      </c>
      <c r="G27" s="78"/>
      <c r="H27" s="79"/>
      <c r="I27" s="80"/>
    </row>
    <row r="28" spans="1:9" s="22" customFormat="1" ht="18" customHeight="1">
      <c r="A28" s="19"/>
      <c r="B28" s="28"/>
      <c r="C28" s="29" t="s">
        <v>303</v>
      </c>
      <c r="D28" s="30">
        <f t="shared" si="0"/>
        <v>17</v>
      </c>
      <c r="E28" s="28" t="s">
        <v>44</v>
      </c>
      <c r="F28" s="52" t="s">
        <v>231</v>
      </c>
      <c r="G28" s="81"/>
      <c r="H28" s="40"/>
      <c r="I28" s="82"/>
    </row>
    <row r="29" spans="1:9" s="22" customFormat="1" ht="18" customHeight="1">
      <c r="A29" s="19"/>
      <c r="B29" s="28"/>
      <c r="C29" s="29" t="s">
        <v>303</v>
      </c>
      <c r="D29" s="30">
        <f t="shared" si="0"/>
        <v>18</v>
      </c>
      <c r="E29" s="28" t="s">
        <v>65</v>
      </c>
      <c r="F29" s="52" t="s">
        <v>301</v>
      </c>
      <c r="G29" s="81"/>
      <c r="H29" s="40"/>
      <c r="I29" s="82"/>
    </row>
    <row r="30" spans="1:9" s="22" customFormat="1" ht="18" customHeight="1" thickBot="1">
      <c r="A30" s="19"/>
      <c r="B30" s="28"/>
      <c r="C30" s="33" t="s">
        <v>303</v>
      </c>
      <c r="D30" s="34">
        <f t="shared" si="0"/>
        <v>19</v>
      </c>
      <c r="E30" s="35" t="s">
        <v>65</v>
      </c>
      <c r="F30" s="86" t="s">
        <v>182</v>
      </c>
      <c r="G30" s="83"/>
      <c r="H30" s="84"/>
      <c r="I30" s="85"/>
    </row>
    <row r="31" spans="1:9" s="22" customFormat="1" ht="32.25" thickBot="1">
      <c r="A31" s="19"/>
      <c r="B31" s="27" t="s">
        <v>30</v>
      </c>
      <c r="C31" s="33" t="s">
        <v>303</v>
      </c>
      <c r="D31" s="30">
        <f>D30+1</f>
        <v>20</v>
      </c>
      <c r="E31" s="35" t="s">
        <v>32</v>
      </c>
      <c r="F31" s="86" t="s">
        <v>209</v>
      </c>
      <c r="G31" s="87"/>
      <c r="H31" s="88"/>
      <c r="I31" s="89"/>
    </row>
    <row r="32" spans="1:9" s="22" customFormat="1" ht="18" customHeight="1">
      <c r="A32" s="19"/>
      <c r="B32" s="24" t="s">
        <v>111</v>
      </c>
      <c r="C32" s="25" t="s">
        <v>303</v>
      </c>
      <c r="D32" s="26">
        <f t="shared" si="0"/>
        <v>21</v>
      </c>
      <c r="E32" s="27" t="s">
        <v>33</v>
      </c>
      <c r="F32" s="76" t="s">
        <v>216</v>
      </c>
      <c r="G32" s="78"/>
      <c r="H32" s="79"/>
      <c r="I32" s="80"/>
    </row>
    <row r="33" spans="1:9" s="22" customFormat="1" ht="18" customHeight="1">
      <c r="A33" s="19"/>
      <c r="B33" s="28"/>
      <c r="C33" s="29" t="s">
        <v>303</v>
      </c>
      <c r="D33" s="30">
        <f t="shared" si="0"/>
        <v>22</v>
      </c>
      <c r="E33" s="32" t="s">
        <v>26</v>
      </c>
      <c r="F33" s="52" t="s">
        <v>308</v>
      </c>
      <c r="G33" s="81"/>
      <c r="H33" s="40"/>
      <c r="I33" s="82"/>
    </row>
    <row r="34" spans="1:9" s="22" customFormat="1" ht="18" customHeight="1" thickBot="1">
      <c r="A34" s="19"/>
      <c r="B34" s="35"/>
      <c r="C34" s="33" t="s">
        <v>303</v>
      </c>
      <c r="D34" s="34">
        <f>D33+1</f>
        <v>23</v>
      </c>
      <c r="E34" s="35" t="s">
        <v>312</v>
      </c>
      <c r="F34" s="86" t="s">
        <v>311</v>
      </c>
      <c r="G34" s="83"/>
      <c r="H34" s="84"/>
      <c r="I34" s="85"/>
    </row>
    <row r="35" spans="1:9" s="22" customFormat="1" ht="15.75">
      <c r="A35" s="19"/>
      <c r="B35" s="19"/>
      <c r="C35" s="19"/>
      <c r="D35" s="19"/>
      <c r="E35" s="19"/>
      <c r="F35" s="19"/>
      <c r="G35" s="41"/>
      <c r="H35" s="41"/>
      <c r="I35" s="41"/>
    </row>
    <row r="36" spans="1:9" s="22" customFormat="1" ht="19.5" thickBot="1">
      <c r="A36" s="19"/>
      <c r="B36" s="13"/>
      <c r="C36" s="19"/>
      <c r="D36" s="19"/>
      <c r="E36" s="19"/>
      <c r="F36" s="19"/>
      <c r="G36" s="41"/>
      <c r="H36" s="41"/>
      <c r="I36" s="41"/>
    </row>
    <row r="37" spans="1:9" s="22" customFormat="1" ht="15.75">
      <c r="A37" s="19"/>
      <c r="B37" s="126" t="s">
        <v>357</v>
      </c>
      <c r="C37" s="25" t="s">
        <v>303</v>
      </c>
      <c r="D37" s="26">
        <f>D34+1</f>
        <v>24</v>
      </c>
      <c r="E37" s="27" t="s">
        <v>173</v>
      </c>
      <c r="F37" s="76" t="s">
        <v>174</v>
      </c>
      <c r="G37" s="78"/>
      <c r="H37" s="79"/>
      <c r="I37" s="80"/>
    </row>
    <row r="38" spans="1:9" s="22" customFormat="1" ht="15.75">
      <c r="A38" s="19"/>
      <c r="B38" s="127"/>
      <c r="C38" s="29" t="s">
        <v>303</v>
      </c>
      <c r="D38" s="30">
        <f t="shared" ref="D38:D43" si="1">D37+1</f>
        <v>25</v>
      </c>
      <c r="E38" s="32" t="s">
        <v>173</v>
      </c>
      <c r="F38" s="52" t="s">
        <v>215</v>
      </c>
      <c r="G38" s="81"/>
      <c r="H38" s="40"/>
      <c r="I38" s="82"/>
    </row>
    <row r="39" spans="1:9" s="22" customFormat="1" ht="15.75">
      <c r="A39" s="19"/>
      <c r="B39" s="127"/>
      <c r="C39" s="29" t="s">
        <v>303</v>
      </c>
      <c r="D39" s="30">
        <f t="shared" si="1"/>
        <v>26</v>
      </c>
      <c r="E39" s="32" t="s">
        <v>173</v>
      </c>
      <c r="F39" s="52" t="s">
        <v>72</v>
      </c>
      <c r="G39" s="81"/>
      <c r="H39" s="40"/>
      <c r="I39" s="82"/>
    </row>
    <row r="40" spans="1:9" s="22" customFormat="1" ht="15.75">
      <c r="A40" s="19"/>
      <c r="B40" s="127"/>
      <c r="C40" s="29" t="s">
        <v>303</v>
      </c>
      <c r="D40" s="30">
        <f t="shared" si="1"/>
        <v>27</v>
      </c>
      <c r="E40" s="32" t="s">
        <v>218</v>
      </c>
      <c r="F40" s="52" t="s">
        <v>217</v>
      </c>
      <c r="G40" s="81"/>
      <c r="H40" s="40"/>
      <c r="I40" s="82"/>
    </row>
    <row r="41" spans="1:9" s="22" customFormat="1" ht="15.75">
      <c r="A41" s="19"/>
      <c r="B41" s="127"/>
      <c r="C41" s="29" t="s">
        <v>303</v>
      </c>
      <c r="D41" s="30">
        <f t="shared" si="1"/>
        <v>28</v>
      </c>
      <c r="E41" s="32" t="s">
        <v>65</v>
      </c>
      <c r="F41" s="52" t="s">
        <v>302</v>
      </c>
      <c r="G41" s="81"/>
      <c r="H41" s="40"/>
      <c r="I41" s="82"/>
    </row>
    <row r="42" spans="1:9" s="22" customFormat="1" ht="15.75">
      <c r="A42" s="19"/>
      <c r="B42" s="127"/>
      <c r="C42" s="29" t="s">
        <v>303</v>
      </c>
      <c r="D42" s="30">
        <f t="shared" si="1"/>
        <v>29</v>
      </c>
      <c r="E42" s="32" t="s">
        <v>304</v>
      </c>
      <c r="F42" s="52" t="s">
        <v>314</v>
      </c>
      <c r="G42" s="81"/>
      <c r="H42" s="40"/>
      <c r="I42" s="82"/>
    </row>
    <row r="43" spans="1:9" s="22" customFormat="1" ht="16.5" thickBot="1">
      <c r="A43" s="19"/>
      <c r="B43" s="128"/>
      <c r="C43" s="33" t="s">
        <v>303</v>
      </c>
      <c r="D43" s="30">
        <f t="shared" si="1"/>
        <v>30</v>
      </c>
      <c r="E43" s="35" t="s">
        <v>315</v>
      </c>
      <c r="F43" s="59" t="s">
        <v>316</v>
      </c>
      <c r="G43" s="83"/>
      <c r="H43" s="84"/>
      <c r="I43" s="85"/>
    </row>
    <row r="44" spans="1:9" s="22" customFormat="1" ht="15.75">
      <c r="A44" s="19"/>
      <c r="B44" s="19"/>
      <c r="C44" s="19"/>
      <c r="D44" s="19"/>
      <c r="E44" s="19"/>
      <c r="F44" s="19"/>
      <c r="G44" s="41"/>
      <c r="H44" s="41"/>
      <c r="I44" s="41"/>
    </row>
    <row r="45" spans="1:9" s="22" customFormat="1" ht="15.75">
      <c r="A45" s="19"/>
      <c r="B45" s="19"/>
      <c r="C45" s="19"/>
      <c r="D45" s="19"/>
      <c r="E45" s="19"/>
      <c r="F45" s="19"/>
      <c r="G45" s="41"/>
      <c r="H45" s="41"/>
      <c r="I45" s="41"/>
    </row>
    <row r="46" spans="1:9" s="22" customFormat="1" ht="15.75">
      <c r="A46" s="19"/>
      <c r="B46" s="19"/>
      <c r="C46" s="19"/>
      <c r="D46" s="19"/>
      <c r="E46" s="19"/>
      <c r="F46" s="19"/>
      <c r="G46" s="41"/>
      <c r="H46" s="41"/>
      <c r="I46" s="41"/>
    </row>
    <row r="47" spans="1:9" s="22" customFormat="1" ht="15.75">
      <c r="A47" s="19"/>
      <c r="B47" s="19"/>
      <c r="C47" s="19"/>
      <c r="D47" s="19"/>
      <c r="E47" s="19"/>
      <c r="F47" s="19"/>
      <c r="G47" s="41"/>
      <c r="H47" s="41"/>
      <c r="I47" s="41"/>
    </row>
    <row r="48" spans="1:9" s="22" customFormat="1" ht="15.75">
      <c r="A48" s="19"/>
      <c r="B48" s="19"/>
      <c r="C48" s="19"/>
      <c r="D48" s="19"/>
      <c r="E48" s="19"/>
      <c r="F48" s="19"/>
      <c r="G48" s="41"/>
      <c r="H48" s="41"/>
      <c r="I48" s="41"/>
    </row>
    <row r="49" spans="1:9" s="22" customFormat="1" ht="15.75">
      <c r="A49" s="19"/>
      <c r="B49" s="20" t="s">
        <v>4</v>
      </c>
      <c r="C49" s="123" t="s">
        <v>0</v>
      </c>
      <c r="D49" s="124"/>
      <c r="E49" s="20" t="s">
        <v>9</v>
      </c>
      <c r="F49" s="20" t="s">
        <v>168</v>
      </c>
      <c r="G49" s="21" t="s">
        <v>2</v>
      </c>
      <c r="H49" s="21" t="s">
        <v>157</v>
      </c>
      <c r="I49" s="21" t="s">
        <v>169</v>
      </c>
    </row>
    <row r="50" spans="1:9" s="22" customFormat="1" ht="19.5" thickBot="1">
      <c r="A50" s="19"/>
      <c r="B50" s="13" t="s">
        <v>37</v>
      </c>
      <c r="C50" s="42"/>
      <c r="D50" s="42"/>
      <c r="E50" s="42"/>
      <c r="F50" s="42"/>
      <c r="G50" s="90"/>
      <c r="H50" s="90"/>
      <c r="I50" s="90"/>
    </row>
    <row r="51" spans="1:9" s="22" customFormat="1" ht="15.75">
      <c r="A51" s="19"/>
      <c r="B51" s="24" t="s">
        <v>6</v>
      </c>
      <c r="C51" s="25" t="s">
        <v>303</v>
      </c>
      <c r="D51" s="44">
        <f>D43+1</f>
        <v>31</v>
      </c>
      <c r="E51" s="27" t="s">
        <v>83</v>
      </c>
      <c r="F51" s="76" t="s">
        <v>176</v>
      </c>
      <c r="G51" s="78"/>
      <c r="H51" s="79"/>
      <c r="I51" s="80"/>
    </row>
    <row r="52" spans="1:9" s="22" customFormat="1" ht="15.75">
      <c r="A52" s="19"/>
      <c r="B52" s="28"/>
      <c r="C52" s="29" t="s">
        <v>303</v>
      </c>
      <c r="D52" s="45">
        <f t="shared" ref="D52:D72" si="2">D51+1</f>
        <v>32</v>
      </c>
      <c r="E52" s="32" t="s">
        <v>10</v>
      </c>
      <c r="F52" s="52" t="s">
        <v>232</v>
      </c>
      <c r="G52" s="81"/>
      <c r="H52" s="40"/>
      <c r="I52" s="82"/>
    </row>
    <row r="53" spans="1:9" s="22" customFormat="1" ht="15.75">
      <c r="A53" s="19"/>
      <c r="B53" s="28"/>
      <c r="C53" s="29" t="s">
        <v>303</v>
      </c>
      <c r="D53" s="45">
        <f t="shared" si="2"/>
        <v>33</v>
      </c>
      <c r="E53" s="28" t="s">
        <v>71</v>
      </c>
      <c r="F53" s="52" t="s">
        <v>233</v>
      </c>
      <c r="G53" s="81"/>
      <c r="H53" s="40"/>
      <c r="I53" s="82"/>
    </row>
    <row r="54" spans="1:9" s="22" customFormat="1" ht="15.75">
      <c r="A54" s="19"/>
      <c r="B54" s="28"/>
      <c r="C54" s="29" t="s">
        <v>303</v>
      </c>
      <c r="D54" s="45">
        <f t="shared" si="2"/>
        <v>34</v>
      </c>
      <c r="E54" s="32" t="s">
        <v>177</v>
      </c>
      <c r="F54" s="52" t="s">
        <v>72</v>
      </c>
      <c r="G54" s="81"/>
      <c r="H54" s="40"/>
      <c r="I54" s="82"/>
    </row>
    <row r="55" spans="1:9" s="22" customFormat="1" ht="15.75">
      <c r="A55" s="19"/>
      <c r="B55" s="28"/>
      <c r="C55" s="29" t="s">
        <v>303</v>
      </c>
      <c r="D55" s="45">
        <f t="shared" si="2"/>
        <v>35</v>
      </c>
      <c r="E55" s="32" t="s">
        <v>63</v>
      </c>
      <c r="F55" s="52" t="s">
        <v>234</v>
      </c>
      <c r="G55" s="81"/>
      <c r="H55" s="40"/>
      <c r="I55" s="82"/>
    </row>
    <row r="56" spans="1:9" s="22" customFormat="1" ht="16.5" thickBot="1">
      <c r="A56" s="19"/>
      <c r="B56" s="28"/>
      <c r="C56" s="33" t="s">
        <v>303</v>
      </c>
      <c r="D56" s="46">
        <f t="shared" si="2"/>
        <v>36</v>
      </c>
      <c r="E56" s="32" t="s">
        <v>178</v>
      </c>
      <c r="F56" s="52" t="s">
        <v>235</v>
      </c>
      <c r="G56" s="83"/>
      <c r="H56" s="84"/>
      <c r="I56" s="85"/>
    </row>
    <row r="57" spans="1:9" s="22" customFormat="1" ht="15.75">
      <c r="A57" s="19"/>
      <c r="B57" s="24" t="s">
        <v>7</v>
      </c>
      <c r="C57" s="25" t="s">
        <v>303</v>
      </c>
      <c r="D57" s="45">
        <f t="shared" si="2"/>
        <v>37</v>
      </c>
      <c r="E57" s="27" t="s">
        <v>84</v>
      </c>
      <c r="F57" s="76" t="s">
        <v>179</v>
      </c>
      <c r="G57" s="78"/>
      <c r="H57" s="79"/>
      <c r="I57" s="80"/>
    </row>
    <row r="58" spans="1:9" s="22" customFormat="1" ht="15.75">
      <c r="A58" s="19"/>
      <c r="B58" s="28"/>
      <c r="C58" s="29" t="s">
        <v>303</v>
      </c>
      <c r="D58" s="45">
        <f t="shared" si="2"/>
        <v>38</v>
      </c>
      <c r="E58" s="32" t="s">
        <v>88</v>
      </c>
      <c r="F58" s="52" t="s">
        <v>236</v>
      </c>
      <c r="G58" s="81"/>
      <c r="H58" s="40"/>
      <c r="I58" s="82"/>
    </row>
    <row r="59" spans="1:9" s="22" customFormat="1" ht="16.5" thickBot="1">
      <c r="A59" s="19"/>
      <c r="B59" s="35"/>
      <c r="C59" s="33" t="s">
        <v>303</v>
      </c>
      <c r="D59" s="46">
        <f t="shared" si="2"/>
        <v>39</v>
      </c>
      <c r="E59" s="36" t="s">
        <v>88</v>
      </c>
      <c r="F59" s="86" t="s">
        <v>237</v>
      </c>
      <c r="G59" s="83"/>
      <c r="H59" s="84"/>
      <c r="I59" s="85"/>
    </row>
    <row r="60" spans="1:9" s="22" customFormat="1" ht="15.75">
      <c r="A60" s="19"/>
      <c r="B60" s="28" t="s">
        <v>18</v>
      </c>
      <c r="C60" s="25" t="s">
        <v>303</v>
      </c>
      <c r="D60" s="44">
        <f>D59+1</f>
        <v>40</v>
      </c>
      <c r="E60" s="32" t="s">
        <v>76</v>
      </c>
      <c r="F60" s="52" t="s">
        <v>238</v>
      </c>
      <c r="G60" s="78"/>
      <c r="H60" s="79"/>
      <c r="I60" s="80"/>
    </row>
    <row r="61" spans="1:9" s="22" customFormat="1" ht="15.75">
      <c r="A61" s="19"/>
      <c r="B61" s="28"/>
      <c r="C61" s="29" t="s">
        <v>303</v>
      </c>
      <c r="D61" s="45">
        <f t="shared" si="2"/>
        <v>41</v>
      </c>
      <c r="E61" s="32" t="s">
        <v>143</v>
      </c>
      <c r="F61" s="52" t="s">
        <v>240</v>
      </c>
      <c r="G61" s="81"/>
      <c r="H61" s="40"/>
      <c r="I61" s="82"/>
    </row>
    <row r="62" spans="1:9" s="22" customFormat="1" ht="15.75">
      <c r="A62" s="19"/>
      <c r="B62" s="28"/>
      <c r="C62" s="29" t="s">
        <v>303</v>
      </c>
      <c r="D62" s="45">
        <f t="shared" si="2"/>
        <v>42</v>
      </c>
      <c r="E62" s="32" t="s">
        <v>82</v>
      </c>
      <c r="F62" s="52" t="s">
        <v>239</v>
      </c>
      <c r="G62" s="81"/>
      <c r="H62" s="40"/>
      <c r="I62" s="82"/>
    </row>
    <row r="63" spans="1:9" s="22" customFormat="1" ht="15.75">
      <c r="A63" s="19"/>
      <c r="B63" s="28"/>
      <c r="C63" s="29" t="s">
        <v>303</v>
      </c>
      <c r="D63" s="45">
        <f t="shared" si="2"/>
        <v>43</v>
      </c>
      <c r="E63" s="32" t="s">
        <v>80</v>
      </c>
      <c r="F63" s="52" t="s">
        <v>241</v>
      </c>
      <c r="G63" s="81"/>
      <c r="H63" s="40"/>
      <c r="I63" s="82"/>
    </row>
    <row r="64" spans="1:9" s="22" customFormat="1" ht="15.75">
      <c r="A64" s="19"/>
      <c r="B64" s="28"/>
      <c r="C64" s="29" t="s">
        <v>303</v>
      </c>
      <c r="D64" s="45">
        <f t="shared" si="2"/>
        <v>44</v>
      </c>
      <c r="E64" s="32" t="s">
        <v>65</v>
      </c>
      <c r="F64" s="52" t="s">
        <v>242</v>
      </c>
      <c r="G64" s="81"/>
      <c r="H64" s="40"/>
      <c r="I64" s="82"/>
    </row>
    <row r="65" spans="1:9" s="22" customFormat="1" ht="16.5" thickBot="1">
      <c r="A65" s="19"/>
      <c r="B65" s="28"/>
      <c r="C65" s="33" t="s">
        <v>303</v>
      </c>
      <c r="D65" s="46">
        <f t="shared" si="2"/>
        <v>45</v>
      </c>
      <c r="E65" s="32" t="s">
        <v>65</v>
      </c>
      <c r="F65" s="52" t="s">
        <v>229</v>
      </c>
      <c r="G65" s="83"/>
      <c r="H65" s="84"/>
      <c r="I65" s="85"/>
    </row>
    <row r="66" spans="1:9" s="22" customFormat="1" ht="15.75">
      <c r="A66" s="19"/>
      <c r="B66" s="24" t="s">
        <v>22</v>
      </c>
      <c r="C66" s="25" t="s">
        <v>303</v>
      </c>
      <c r="D66" s="45">
        <f t="shared" si="2"/>
        <v>46</v>
      </c>
      <c r="E66" s="24" t="s">
        <v>26</v>
      </c>
      <c r="F66" s="76" t="s">
        <v>180</v>
      </c>
      <c r="G66" s="78"/>
      <c r="H66" s="79"/>
      <c r="I66" s="80"/>
    </row>
    <row r="67" spans="1:9" s="22" customFormat="1" ht="31.5">
      <c r="A67" s="19"/>
      <c r="B67" s="28"/>
      <c r="C67" s="29" t="s">
        <v>303</v>
      </c>
      <c r="D67" s="45">
        <f t="shared" si="2"/>
        <v>47</v>
      </c>
      <c r="E67" s="43" t="s">
        <v>181</v>
      </c>
      <c r="F67" s="52" t="s">
        <v>214</v>
      </c>
      <c r="G67" s="81"/>
      <c r="H67" s="40"/>
      <c r="I67" s="82"/>
    </row>
    <row r="68" spans="1:9" s="22" customFormat="1" ht="32.25" thickBot="1">
      <c r="A68" s="19"/>
      <c r="B68" s="35"/>
      <c r="C68" s="33" t="s">
        <v>303</v>
      </c>
      <c r="D68" s="46">
        <f t="shared" si="2"/>
        <v>48</v>
      </c>
      <c r="E68" s="43" t="s">
        <v>181</v>
      </c>
      <c r="F68" s="86" t="s">
        <v>182</v>
      </c>
      <c r="G68" s="83"/>
      <c r="H68" s="84"/>
      <c r="I68" s="85"/>
    </row>
    <row r="69" spans="1:9" s="22" customFormat="1" ht="16.5" thickBot="1">
      <c r="A69" s="19"/>
      <c r="B69" s="24" t="s">
        <v>27</v>
      </c>
      <c r="C69" s="25" t="s">
        <v>303</v>
      </c>
      <c r="D69" s="47">
        <f t="shared" si="2"/>
        <v>49</v>
      </c>
      <c r="E69" s="24" t="s">
        <v>26</v>
      </c>
      <c r="F69" s="76" t="s">
        <v>243</v>
      </c>
      <c r="G69" s="87"/>
      <c r="H69" s="88"/>
      <c r="I69" s="89"/>
    </row>
    <row r="70" spans="1:9" s="22" customFormat="1" ht="32.25" thickBot="1">
      <c r="A70" s="19"/>
      <c r="B70" s="27" t="s">
        <v>30</v>
      </c>
      <c r="C70" s="25" t="s">
        <v>303</v>
      </c>
      <c r="D70" s="46">
        <f t="shared" si="2"/>
        <v>50</v>
      </c>
      <c r="E70" s="24" t="s">
        <v>32</v>
      </c>
      <c r="F70" s="76" t="s">
        <v>305</v>
      </c>
      <c r="G70" s="87"/>
      <c r="H70" s="88"/>
      <c r="I70" s="89"/>
    </row>
    <row r="71" spans="1:9" s="22" customFormat="1" ht="18" customHeight="1">
      <c r="A71" s="19"/>
      <c r="B71" s="24" t="s">
        <v>111</v>
      </c>
      <c r="C71" s="25" t="s">
        <v>303</v>
      </c>
      <c r="D71" s="45">
        <f t="shared" si="2"/>
        <v>51</v>
      </c>
      <c r="E71" s="27" t="s">
        <v>33</v>
      </c>
      <c r="F71" s="76" t="s">
        <v>216</v>
      </c>
      <c r="G71" s="78"/>
      <c r="H71" s="79"/>
      <c r="I71" s="80"/>
    </row>
    <row r="72" spans="1:9" s="22" customFormat="1" ht="18" customHeight="1" thickBot="1">
      <c r="A72" s="19"/>
      <c r="B72" s="35"/>
      <c r="C72" s="33" t="s">
        <v>303</v>
      </c>
      <c r="D72" s="46">
        <f t="shared" si="2"/>
        <v>52</v>
      </c>
      <c r="E72" s="36" t="s">
        <v>309</v>
      </c>
      <c r="F72" s="86" t="s">
        <v>310</v>
      </c>
      <c r="G72" s="83"/>
      <c r="H72" s="84"/>
      <c r="I72" s="85"/>
    </row>
  </sheetData>
  <mergeCells count="5">
    <mergeCell ref="E12:E13"/>
    <mergeCell ref="C10:D10"/>
    <mergeCell ref="C49:D49"/>
    <mergeCell ref="F4:I4"/>
    <mergeCell ref="B37:B43"/>
  </mergeCells>
  <pageMargins left="0.51181102362204722" right="0.51181102362204722" top="0.55118110236220474" bottom="0.55118110236220474" header="0.31496062992125984" footer="0.31496062992125984"/>
  <pageSetup paperSize="9" scale="5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004497A6BA0FB4591E125DAA86B7C2B" ma:contentTypeVersion="13" ma:contentTypeDescription="Crée un document." ma:contentTypeScope="" ma:versionID="9efe009e10d67b51a91d23f906b06eb8">
  <xsd:schema xmlns:xsd="http://www.w3.org/2001/XMLSchema" xmlns:xs="http://www.w3.org/2001/XMLSchema" xmlns:p="http://schemas.microsoft.com/office/2006/metadata/properties" xmlns:ns3="2eaaf9d6-0d8c-488e-8de9-0738d2666cb9" targetNamespace="http://schemas.microsoft.com/office/2006/metadata/properties" ma:root="true" ma:fieldsID="df523bdc8b4f10552da33b9f85dc4ae6" ns3:_="">
    <xsd:import namespace="2eaaf9d6-0d8c-488e-8de9-0738d2666cb9"/>
    <xsd:element name="properties">
      <xsd:complexType>
        <xsd:sequence>
          <xsd:element name="documentManagement">
            <xsd:complexType>
              <xsd:all>
                <xsd:element ref="ns3:_activity" minOccurs="0"/>
                <xsd:element ref="ns3:MediaServiceMetadata" minOccurs="0"/>
                <xsd:element ref="ns3:MediaServiceFastMetadata" minOccurs="0"/>
                <xsd:element ref="ns3:MediaServiceObjectDetectorVersions" minOccurs="0"/>
                <xsd:element ref="ns3:MediaServiceSearchProperties" minOccurs="0"/>
                <xsd:element ref="ns3:MediaServiceSystemTags" minOccurs="0"/>
                <xsd:element ref="ns3:MediaServiceGenerationTime" minOccurs="0"/>
                <xsd:element ref="ns3:MediaServiceEventHashCode" minOccurs="0"/>
                <xsd:element ref="ns3:MediaLengthInSeconds" minOccurs="0"/>
                <xsd:element ref="ns3:MediaServiceOCR" minOccurs="0"/>
                <xsd:element ref="ns3:MediaServiceDateTaken" minOccurs="0"/>
                <xsd:element ref="ns3:MediaServiceLocation"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aaf9d6-0d8c-488e-8de9-0738d2666cb9" elementFormDefault="qualified">
    <xsd:import namespace="http://schemas.microsoft.com/office/2006/documentManagement/types"/>
    <xsd:import namespace="http://schemas.microsoft.com/office/infopath/2007/PartnerControls"/>
    <xsd:element name="_activity" ma:index="8" nillable="true" ma:displayName="_activity" ma:hidden="true" ma:internalName="_activity">
      <xsd:simpleType>
        <xsd:restriction base="dms:Not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SystemTags" ma:index="13" nillable="true" ma:displayName="MediaServiceSystemTags" ma:hidden="true" ma:internalName="MediaServiceSystemTags" ma:readOnly="true">
      <xsd:simpleType>
        <xsd:restriction base="dms:Note"/>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BillingMetadata" ma:index="20"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2eaaf9d6-0d8c-488e-8de9-0738d2666cb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1CBE42D-5974-4606-AC91-A542BE0FBA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eaaf9d6-0d8c-488e-8de9-0738d2666cb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ED2E927-9DC3-4862-96F5-46EA13C5904D}">
  <ds:schemaRefs>
    <ds:schemaRef ds:uri="http://schemas.openxmlformats.org/package/2006/metadata/core-properties"/>
    <ds:schemaRef ds:uri="http://purl.org/dc/dcmitype/"/>
    <ds:schemaRef ds:uri="2eaaf9d6-0d8c-488e-8de9-0738d2666cb9"/>
    <ds:schemaRef ds:uri="http://schemas.microsoft.com/office/infopath/2007/PartnerControls"/>
    <ds:schemaRef ds:uri="http://schemas.microsoft.com/office/2006/metadata/properties"/>
    <ds:schemaRef ds:uri="http://schemas.microsoft.com/office/2006/documentManagement/types"/>
    <ds:schemaRef ds:uri="http://www.w3.org/XML/1998/namespace"/>
    <ds:schemaRef ds:uri="http://purl.org/dc/terms/"/>
    <ds:schemaRef ds:uri="http://purl.org/dc/elements/1.1/"/>
  </ds:schemaRefs>
</ds:datastoreItem>
</file>

<file path=customXml/itemProps3.xml><?xml version="1.0" encoding="utf-8"?>
<ds:datastoreItem xmlns:ds="http://schemas.openxmlformats.org/officeDocument/2006/customXml" ds:itemID="{C0549B36-C753-4ACB-8600-40D69D68E50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DPGF</vt:lpstr>
      <vt:lpstr>BPU</vt:lpstr>
      <vt:lpstr>DPGF!Impression_des_titres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Emmanuel DRYE</dc:creator>
  <cp:lastModifiedBy>Aude GAMAIN</cp:lastModifiedBy>
  <cp:lastPrinted>2025-11-18T14:54:29Z</cp:lastPrinted>
  <dcterms:created xsi:type="dcterms:W3CDTF">2025-05-30T06:38:45Z</dcterms:created>
  <dcterms:modified xsi:type="dcterms:W3CDTF">2025-12-09T11:35:08Z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0x0101002004497A6BA0FB4591E125DAA86B7C2B</vt:lpwstr>
  </property>
</Properties>
</file>